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<sst xmlns="http://schemas.openxmlformats.org/spreadsheetml/2006/main" count="120" uniqueCount="117">
  <si>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</si>
  <si>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</si>
  <si>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</si>
  <si>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</si>
  <si>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</si>
  <si>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</si>
  <si>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</si>
  <si>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</si>
  <si>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</si>
  <si>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</si>
  <si>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</si>
  <si>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</si>
  <si>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</si>
  <si>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</si>
  <si>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</si>
  <si>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</si>
  <si>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</si>
  <si>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</si>
  <si>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</si>
  <si>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</si>
  <si>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</si>
  <si>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</si>
  <si>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</si>
  <si>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</si>
  <si>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</si>
  <si>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</si>
  <si>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</si>
  <si>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</si>
  <si>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</si>
  <si>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</si>
  <si>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</si>
  <si>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</si>
  <si>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</si>
  <si>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</si>
  <si>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</si>
  <si>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</si>
  <si>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</si>
  <si>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</si>
  <si>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</si>
  <si>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</si>
  <si>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</si>
  <si>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</si>
  <si>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</si>
  <si>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</si>
  <si>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</si>
  <si>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</si>
  <si>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</si>
  <si>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</si>
  <si>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</si>
  <si>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</si>
  <si>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</si>
  <si>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</si>
  <si>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</si>
  <si>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</si>
  <si>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</si>
  <si>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</si>
  <si>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</si>
  <si>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</si>
  <si>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</si>
  <si>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</si>
  <si>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</si>
  <si>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</si>
  <si>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</si>
  <si>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</si>
  <si>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</si>
  <si>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</si>
  <si>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</si>
  <si>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</si>
  <si>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</si>
  <si>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</si>
  <si>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</si>
  <si>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</si>
  <si>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</si>
  <si>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</si>
  <si>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% испол-нения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</si>
  <si>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</si>
  <si>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</si>
  <si>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</si>
  <si>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</si>
  <si>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</si>
  <si>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</si>
  <si>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</si>
  <si>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</si>
  <si>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</si>
  <si>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</si>
  <si>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</si>
  <si>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</si>
  <si>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</si>
  <si>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</si>
  <si>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</si>
  <si>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</si>
  <si>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</si>
  <si>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</si>
  <si>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</si>
  <si>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</si>
  <si>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>182 1 01 02030 01 2100 110</t>
  </si>
  <si>
    <t>182 1 01 02030 01 3000 110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</si>
  <si>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</si>
  <si>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</si>
  <si>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</si>
  <si>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</si>
  <si>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</si>
  <si>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</si>
  <si>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</si>
  <si>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612 2 02 25497 10 0000 150</t>
  </si>
  <si>
    <t>Приложение №2</t>
  </si>
  <si>
    <t>1 01 02010 01 2200 110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</si>
  <si>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</si>
  <si>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</si>
  <si>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</si>
  <si>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Исполнение за  9-ть месяцев           2022 года</t>
  </si>
  <si>
    <t>612 1 17 00000 00 0000 000</t>
  </si>
  <si>
    <t>ПРОЧИЕ НЕНАЛОГОВЫЕ ДОХОДЫ</t>
  </si>
  <si>
    <t>612 1 17 01050 10 0000 180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</si>
  <si>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</si>
  <si>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</si>
  <si>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№135 от 09 ноября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</si>
</sst>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172" fontId="4" fillId="34" borderId="13" xfId="33" applyNumberFormat="1" applyFont="1" applyFill="1" applyBorder="1" applyAlignment="1">
      <alignment horizontal="right" vertical="center" wrapText="1" readingOrder="1"/>
      <protection/>
    </xf>
    <xf numFmtId="174" fontId="4" fillId="34" borderId="13" xfId="33" applyNumberFormat="1" applyFont="1" applyFill="1" applyBorder="1" applyAlignment="1">
      <alignment horizontal="right" vertical="center" wrapText="1" readingOrder="1"/>
      <protection/>
    </xf>
    <xf numFmtId="0" fontId="5" fillId="34" borderId="14" xfId="33" applyNumberFormat="1" applyFont="1" applyFill="1" applyBorder="1" applyAlignment="1">
      <alignment horizontal="left" vertical="center" wrapText="1" readingOrder="1"/>
      <protection/>
    </xf>
    <xf numFmtId="0" fontId="4" fillId="34" borderId="15" xfId="33" applyNumberFormat="1" applyFont="1" applyFill="1" applyBorder="1" applyAlignment="1">
      <alignment horizontal="center" vertical="center" wrapText="1" readingOrder="1"/>
      <protection/>
    </xf>
    <xf numFmtId="172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4" fontId="4" fillId="35" borderId="13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174" fontId="5" fillId="35" borderId="13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174" fontId="5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4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49" fontId="6" fillId="0" borderId="13" xfId="0" applyNumberFormat="1" applyFont="1" applyBorder="1" applyAlignment="1">
      <alignment horizontal="center" vertical="center" wrapText="1" readingOrder="1"/>
    </xf>
    <xf numFmtId="0" fontId="5" fillId="0" borderId="18" xfId="33" applyNumberFormat="1" applyFont="1" applyFill="1" applyBorder="1" applyAlignment="1">
      <alignment horizontal="left" vertical="center" wrapText="1" readingOrder="1"/>
      <protection/>
    </xf>
    <xf numFmtId="172" fontId="5" fillId="0" borderId="13" xfId="33" applyNumberFormat="1" applyFont="1" applyFill="1" applyBorder="1" applyAlignment="1">
      <alignment horizontal="right" vertical="center" wrapText="1" readingOrder="1"/>
      <protection/>
    </xf>
    <xf numFmtId="0" fontId="4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19" xfId="33" applyNumberFormat="1" applyFont="1" applyFill="1" applyBorder="1" applyAlignment="1">
      <alignment horizontal="left" vertical="center" wrapText="1" readingOrder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2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2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7" xfId="0" applyNumberFormat="1" applyFont="1" applyBorder="1" applyAlignment="1">
      <alignment horizontal="left" vertical="center" wrapText="1"/>
    </xf>
    <xf numFmtId="4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22" xfId="33" applyNumberFormat="1" applyFont="1" applyFill="1" applyBorder="1" applyAlignment="1">
      <alignment horizontal="center" vertical="center" wrapText="1" readingOrder="1"/>
      <protection/>
    </xf>
    <xf numFmtId="172" fontId="4" fillId="0" borderId="22" xfId="33" applyNumberFormat="1" applyFont="1" applyFill="1" applyBorder="1" applyAlignment="1">
      <alignment horizontal="right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4" fillId="34" borderId="13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4" fontId="4" fillId="34" borderId="13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view="pageLayout" zoomScale="80" zoomScaleNormal="75" zoomScalePageLayoutView="80" workbookViewId="0" topLeftCell="A1">
      <selection activeCell="B10" sqref="B10"/>
    </sheetView>
  </sheetViews>
  <sheetFormatPr defaultColWidth="9.140625" defaultRowHeight="15"/>
  <cols>
    <col min="1" max="1" width="18.140625" style="0" customWidth="1"/>
    <col min="2" max="2" width="56.8515625" style="0" customWidth="1"/>
    <col min="3" max="3" width="16.28125" style="0" customWidth="1"/>
    <col min="4" max="4" width="14.7109375" style="0" customWidth="1"/>
    <col min="5" max="5" width="11.7109375" style="0" customWidth="1"/>
  </cols>
  <sheetData>
    <row r="1" spans="1:5" ht="18" customHeight="1">
      <c r="A1" s="51" t="s">
        <v>105</v>
      </c>
      <c r="B1" s="51"/>
      <c r="C1" s="51"/>
      <c r="D1" s="52"/>
      <c r="E1" s="52"/>
    </row>
    <row r="2" spans="1:5" ht="18.75" customHeight="1">
      <c r="A2" s="53" t="s">
        <v>64</v>
      </c>
      <c r="B2" s="54"/>
      <c r="C2" s="54"/>
      <c r="D2" s="52"/>
      <c r="E2" s="52"/>
    </row>
    <row r="3" spans="1:5" ht="21.75" customHeight="1" hidden="1">
      <c r="A3" s="54"/>
      <c r="B3" s="54"/>
      <c r="C3" s="54"/>
      <c r="D3" s="52"/>
      <c r="E3" s="52"/>
    </row>
    <row r="4" spans="1:5" ht="21.75" customHeight="1" hidden="1">
      <c r="A4" s="54"/>
      <c r="B4" s="54"/>
      <c r="C4" s="54"/>
      <c r="D4" s="52"/>
      <c r="E4" s="52"/>
    </row>
    <row r="5" spans="1:5" ht="20.25" customHeight="1">
      <c r="A5" s="53" t="s">
        <v>50</v>
      </c>
      <c r="B5" s="54"/>
      <c r="C5" s="54"/>
      <c r="D5" s="52"/>
      <c r="E5" s="52"/>
    </row>
    <row r="6" spans="1:5" ht="27" customHeight="1" hidden="1">
      <c r="A6" s="54"/>
      <c r="B6" s="54"/>
      <c r="C6" s="54"/>
      <c r="D6" s="52"/>
      <c r="E6" s="52"/>
    </row>
    <row r="7" spans="1:5" ht="30.75" customHeight="1" hidden="1">
      <c r="A7" s="54"/>
      <c r="B7" s="54"/>
      <c r="C7" s="54"/>
      <c r="D7" s="52"/>
      <c r="E7" s="52"/>
    </row>
    <row r="8" spans="1:5" ht="19.5" customHeight="1">
      <c r="A8" s="55" t="s">
        <v>116</v>
      </c>
      <c r="B8" s="55"/>
      <c r="C8" s="55"/>
      <c r="D8" s="52"/>
      <c r="E8" s="52"/>
    </row>
    <row r="9" spans="1:5" ht="37.5" customHeight="1">
      <c r="A9" s="48" t="s">
        <v>69</v>
      </c>
      <c r="B9" s="49"/>
      <c r="C9" s="49"/>
      <c r="D9" s="50"/>
      <c r="E9" s="50"/>
    </row>
    <row r="10" spans="1:5" ht="105.75" customHeight="1">
      <c r="A10" s="1" t="s">
        <v>1</v>
      </c>
      <c r="B10" s="1" t="s">
        <v>0</v>
      </c>
      <c r="C10" s="1" t="s">
        <v>70</v>
      </c>
      <c r="D10" s="1" t="s">
        <v>110</v>
      </c>
      <c r="E10" s="1" t="s">
        <v>74</v>
      </c>
    </row>
    <row r="11" spans="1:5" ht="15">
      <c r="A11" s="2"/>
      <c r="B11" s="3" t="s">
        <v>7</v>
      </c>
      <c r="C11" s="4">
        <f>C12+C41</f>
        <v>50685</v>
      </c>
      <c r="D11" s="4">
        <f>D12+D41</f>
        <v>27336.7</v>
      </c>
      <c r="E11" s="5">
        <f>D11/C11%</f>
        <v>53.93449738581434</v>
      </c>
    </row>
    <row r="12" spans="1:5" ht="18" customHeight="1">
      <c r="A12" s="6"/>
      <c r="B12" s="7" t="s">
        <v>27</v>
      </c>
      <c r="C12" s="8">
        <f>C13+C25+C30+C32+C35</f>
        <v>39216</v>
      </c>
      <c r="D12" s="8">
        <f>D13+D25+D30+D32+D35</f>
        <v>23591</v>
      </c>
      <c r="E12" s="5">
        <f aca="true" t="shared" si="0" ref="E12:E67">D12/C12%</f>
        <v>60.15656874745002</v>
      </c>
    </row>
    <row r="13" spans="1:5" ht="39" customHeight="1">
      <c r="A13" s="9" t="s">
        <v>30</v>
      </c>
      <c r="B13" s="10" t="s">
        <v>11</v>
      </c>
      <c r="C13" s="11">
        <f>C14+C15+C16+C17+C18+C19+C20+C21+C22+C23+C24</f>
        <v>17196.8</v>
      </c>
      <c r="D13" s="11">
        <f>D14+D15+D16+D17+D18+D19+D20+D21+D22+D23+D24</f>
        <v>12679.5</v>
      </c>
      <c r="E13" s="12">
        <f t="shared" si="0"/>
        <v>73.731740788984</v>
      </c>
    </row>
    <row r="14" spans="1:5" ht="82.5" customHeight="1">
      <c r="A14" s="13" t="s">
        <v>37</v>
      </c>
      <c r="B14" s="14" t="s">
        <v>10</v>
      </c>
      <c r="C14" s="15">
        <v>15696.8</v>
      </c>
      <c r="D14" s="15">
        <v>10814.6</v>
      </c>
      <c r="E14" s="16">
        <f t="shared" si="0"/>
        <v>68.89684521685949</v>
      </c>
    </row>
    <row r="15" spans="1:5" ht="105" customHeight="1">
      <c r="A15" s="17" t="s">
        <v>84</v>
      </c>
      <c r="B15" s="18" t="s">
        <v>83</v>
      </c>
      <c r="C15" s="15">
        <v>0</v>
      </c>
      <c r="D15" s="15">
        <v>99.1</v>
      </c>
      <c r="E15" s="16"/>
    </row>
    <row r="16" spans="1:5" ht="105" customHeight="1">
      <c r="A16" s="17" t="s">
        <v>106</v>
      </c>
      <c r="B16" s="18" t="s">
        <v>107</v>
      </c>
      <c r="C16" s="15">
        <v>0</v>
      </c>
      <c r="D16" s="15">
        <v>0.1</v>
      </c>
      <c r="E16" s="19"/>
    </row>
    <row r="17" spans="1:5" ht="113.25" customHeight="1">
      <c r="A17" s="17" t="s">
        <v>86</v>
      </c>
      <c r="B17" s="18" t="s">
        <v>85</v>
      </c>
      <c r="C17" s="15">
        <v>0</v>
      </c>
      <c r="D17" s="15">
        <v>17.3</v>
      </c>
      <c r="E17" s="19"/>
    </row>
    <row r="18" spans="1:5" ht="160.5" customHeight="1">
      <c r="A18" s="17" t="s">
        <v>88</v>
      </c>
      <c r="B18" s="18" t="s">
        <v>87</v>
      </c>
      <c r="C18" s="15">
        <v>0</v>
      </c>
      <c r="D18" s="15">
        <v>-5195.1</v>
      </c>
      <c r="E18" s="19"/>
    </row>
    <row r="19" spans="1:5" ht="160.5" customHeight="1">
      <c r="A19" s="17" t="s">
        <v>109</v>
      </c>
      <c r="B19" s="18" t="s">
        <v>108</v>
      </c>
      <c r="C19" s="15">
        <v>0</v>
      </c>
      <c r="D19" s="15">
        <v>-0.1</v>
      </c>
      <c r="E19" s="19"/>
    </row>
    <row r="20" spans="1:5" ht="86.25" customHeight="1">
      <c r="A20" s="17" t="s">
        <v>90</v>
      </c>
      <c r="B20" s="20" t="s">
        <v>89</v>
      </c>
      <c r="C20" s="15">
        <v>0</v>
      </c>
      <c r="D20" s="15">
        <v>510.7</v>
      </c>
      <c r="E20" s="19"/>
    </row>
    <row r="21" spans="1:5" ht="76.5" customHeight="1">
      <c r="A21" s="17" t="s">
        <v>95</v>
      </c>
      <c r="B21" s="20" t="s">
        <v>91</v>
      </c>
      <c r="C21" s="15">
        <v>0</v>
      </c>
      <c r="D21" s="15">
        <v>3.4</v>
      </c>
      <c r="E21" s="19"/>
    </row>
    <row r="22" spans="1:5" ht="101.25" customHeight="1">
      <c r="A22" s="17" t="s">
        <v>96</v>
      </c>
      <c r="B22" s="20" t="s">
        <v>92</v>
      </c>
      <c r="C22" s="15">
        <v>0</v>
      </c>
      <c r="D22" s="15">
        <v>1.7</v>
      </c>
      <c r="E22" s="19"/>
    </row>
    <row r="23" spans="1:5" ht="93.75" customHeight="1">
      <c r="A23" s="17" t="s">
        <v>71</v>
      </c>
      <c r="B23" s="18" t="s">
        <v>72</v>
      </c>
      <c r="C23" s="15">
        <v>1500</v>
      </c>
      <c r="D23" s="15">
        <v>6427.1</v>
      </c>
      <c r="E23" s="16">
        <f t="shared" si="0"/>
        <v>428.47333333333336</v>
      </c>
    </row>
    <row r="24" spans="1:5" ht="133.5" customHeight="1">
      <c r="A24" s="17" t="s">
        <v>94</v>
      </c>
      <c r="B24" s="18" t="s">
        <v>93</v>
      </c>
      <c r="C24" s="15">
        <v>0</v>
      </c>
      <c r="D24" s="15">
        <v>0.7</v>
      </c>
      <c r="E24" s="16"/>
    </row>
    <row r="25" spans="1:5" ht="51" customHeight="1">
      <c r="A25" s="9" t="s">
        <v>31</v>
      </c>
      <c r="B25" s="9" t="s">
        <v>25</v>
      </c>
      <c r="C25" s="11">
        <f>C26+C27+C28+C29</f>
        <v>5882.7</v>
      </c>
      <c r="D25" s="11">
        <f>D26+D27+D28+D29</f>
        <v>3268.9</v>
      </c>
      <c r="E25" s="21">
        <f t="shared" si="0"/>
        <v>55.568021486732285</v>
      </c>
    </row>
    <row r="26" spans="1:5" ht="138.75" customHeight="1">
      <c r="A26" s="13" t="s">
        <v>75</v>
      </c>
      <c r="B26" s="22" t="s">
        <v>76</v>
      </c>
      <c r="C26" s="15">
        <v>4182.7</v>
      </c>
      <c r="D26" s="15">
        <v>1598.3</v>
      </c>
      <c r="E26" s="19">
        <f t="shared" si="0"/>
        <v>38.212159609821406</v>
      </c>
    </row>
    <row r="27" spans="1:5" ht="152.25" customHeight="1">
      <c r="A27" s="13" t="s">
        <v>77</v>
      </c>
      <c r="B27" s="22" t="s">
        <v>78</v>
      </c>
      <c r="C27" s="15">
        <v>0</v>
      </c>
      <c r="D27" s="15">
        <v>9</v>
      </c>
      <c r="E27" s="19"/>
    </row>
    <row r="28" spans="1:5" ht="138.75" customHeight="1">
      <c r="A28" s="13" t="s">
        <v>79</v>
      </c>
      <c r="B28" s="22" t="s">
        <v>80</v>
      </c>
      <c r="C28" s="15">
        <v>1700</v>
      </c>
      <c r="D28" s="15">
        <v>1840</v>
      </c>
      <c r="E28" s="19">
        <f t="shared" si="0"/>
        <v>108.23529411764706</v>
      </c>
    </row>
    <row r="29" spans="1:5" ht="124.5" customHeight="1">
      <c r="A29" s="13" t="s">
        <v>81</v>
      </c>
      <c r="B29" s="22" t="s">
        <v>82</v>
      </c>
      <c r="C29" s="15">
        <v>0</v>
      </c>
      <c r="D29" s="15">
        <v>-178.4</v>
      </c>
      <c r="E29" s="19"/>
    </row>
    <row r="30" spans="1:5" ht="41.25" customHeight="1">
      <c r="A30" s="9" t="s">
        <v>32</v>
      </c>
      <c r="B30" s="9" t="s">
        <v>17</v>
      </c>
      <c r="C30" s="11">
        <f>C31</f>
        <v>1296.5</v>
      </c>
      <c r="D30" s="11">
        <f>D31</f>
        <v>1298.9</v>
      </c>
      <c r="E30" s="21">
        <f t="shared" si="0"/>
        <v>100.1851137678365</v>
      </c>
    </row>
    <row r="31" spans="1:5" ht="37.5" customHeight="1">
      <c r="A31" s="13" t="s">
        <v>38</v>
      </c>
      <c r="B31" s="22" t="s">
        <v>28</v>
      </c>
      <c r="C31" s="15">
        <v>1296.5</v>
      </c>
      <c r="D31" s="15">
        <v>1298.9</v>
      </c>
      <c r="E31" s="19">
        <f t="shared" si="0"/>
        <v>100.1851137678365</v>
      </c>
    </row>
    <row r="32" spans="1:5" ht="44.25" customHeight="1">
      <c r="A32" s="9" t="s">
        <v>49</v>
      </c>
      <c r="B32" s="9" t="s">
        <v>9</v>
      </c>
      <c r="C32" s="11">
        <f>C33+C34</f>
        <v>1640</v>
      </c>
      <c r="D32" s="11">
        <f>D33+D34</f>
        <v>573.6</v>
      </c>
      <c r="E32" s="21">
        <f t="shared" si="0"/>
        <v>34.97560975609756</v>
      </c>
    </row>
    <row r="33" spans="1:5" ht="60" customHeight="1">
      <c r="A33" s="13" t="s">
        <v>39</v>
      </c>
      <c r="B33" s="23" t="s">
        <v>8</v>
      </c>
      <c r="C33" s="15">
        <v>1620</v>
      </c>
      <c r="D33" s="15">
        <v>564.4</v>
      </c>
      <c r="E33" s="19">
        <f t="shared" si="0"/>
        <v>34.839506172839506</v>
      </c>
    </row>
    <row r="34" spans="1:5" ht="68.25" customHeight="1">
      <c r="A34" s="24" t="s">
        <v>40</v>
      </c>
      <c r="B34" s="25" t="s">
        <v>8</v>
      </c>
      <c r="C34" s="26">
        <v>20</v>
      </c>
      <c r="D34" s="26">
        <v>9.2</v>
      </c>
      <c r="E34" s="16">
        <f t="shared" si="0"/>
        <v>45.99999999999999</v>
      </c>
    </row>
    <row r="35" spans="1:5" ht="30.75" customHeight="1">
      <c r="A35" s="9" t="s">
        <v>33</v>
      </c>
      <c r="B35" s="27" t="s">
        <v>16</v>
      </c>
      <c r="C35" s="11">
        <f>C36+C37+C38+C39+C40</f>
        <v>13200</v>
      </c>
      <c r="D35" s="11">
        <f>D36+D37+D38+D39+D40</f>
        <v>5770.1</v>
      </c>
      <c r="E35" s="12">
        <f t="shared" si="0"/>
        <v>43.71287878787879</v>
      </c>
    </row>
    <row r="36" spans="1:5" ht="70.5" customHeight="1">
      <c r="A36" s="13" t="s">
        <v>41</v>
      </c>
      <c r="B36" s="28" t="s">
        <v>14</v>
      </c>
      <c r="C36" s="15">
        <v>11550</v>
      </c>
      <c r="D36" s="15">
        <v>3766.3</v>
      </c>
      <c r="E36" s="16">
        <f t="shared" si="0"/>
        <v>32.60865800865801</v>
      </c>
    </row>
    <row r="37" spans="1:5" ht="56.25" customHeight="1">
      <c r="A37" s="13" t="s">
        <v>42</v>
      </c>
      <c r="B37" s="28" t="s">
        <v>15</v>
      </c>
      <c r="C37" s="15">
        <v>50</v>
      </c>
      <c r="D37" s="15">
        <v>34</v>
      </c>
      <c r="E37" s="16">
        <f t="shared" si="0"/>
        <v>68</v>
      </c>
    </row>
    <row r="38" spans="1:5" ht="84" customHeight="1">
      <c r="A38" s="29" t="s">
        <v>98</v>
      </c>
      <c r="B38" s="30" t="s">
        <v>97</v>
      </c>
      <c r="C38" s="15">
        <v>0</v>
      </c>
      <c r="D38" s="15">
        <v>0.2</v>
      </c>
      <c r="E38" s="19"/>
    </row>
    <row r="39" spans="1:5" ht="59.25" customHeight="1">
      <c r="A39" s="13" t="s">
        <v>43</v>
      </c>
      <c r="B39" s="28" t="s">
        <v>13</v>
      </c>
      <c r="C39" s="15">
        <v>1500</v>
      </c>
      <c r="D39" s="15">
        <v>1914.8</v>
      </c>
      <c r="E39" s="16">
        <f t="shared" si="0"/>
        <v>127.65333333333334</v>
      </c>
    </row>
    <row r="40" spans="1:5" ht="60" customHeight="1">
      <c r="A40" s="13" t="s">
        <v>44</v>
      </c>
      <c r="B40" s="28" t="s">
        <v>13</v>
      </c>
      <c r="C40" s="15">
        <v>100</v>
      </c>
      <c r="D40" s="15">
        <v>54.8</v>
      </c>
      <c r="E40" s="16">
        <f t="shared" si="0"/>
        <v>54.8</v>
      </c>
    </row>
    <row r="41" spans="1:5" ht="21" customHeight="1">
      <c r="A41" s="31"/>
      <c r="B41" s="32" t="s">
        <v>26</v>
      </c>
      <c r="C41" s="39">
        <f>C42+C45+C48+C50</f>
        <v>11469</v>
      </c>
      <c r="D41" s="39">
        <f>D42+D45+D48+D50+D52</f>
        <v>3745.7000000000003</v>
      </c>
      <c r="E41" s="5">
        <f t="shared" si="0"/>
        <v>32.65934257563868</v>
      </c>
    </row>
    <row r="42" spans="1:5" ht="67.5" customHeight="1">
      <c r="A42" s="9" t="s">
        <v>34</v>
      </c>
      <c r="B42" s="27" t="s">
        <v>20</v>
      </c>
      <c r="C42" s="11">
        <f>C43+C44</f>
        <v>2883</v>
      </c>
      <c r="D42" s="11">
        <f>D43+D44</f>
        <v>1496.4</v>
      </c>
      <c r="E42" s="12">
        <f t="shared" si="0"/>
        <v>51.90426638917795</v>
      </c>
    </row>
    <row r="43" spans="1:5" ht="60.75" customHeight="1">
      <c r="A43" s="33" t="s">
        <v>35</v>
      </c>
      <c r="B43" s="28" t="s">
        <v>18</v>
      </c>
      <c r="C43" s="34">
        <v>701</v>
      </c>
      <c r="D43" s="34">
        <v>515.4</v>
      </c>
      <c r="E43" s="16">
        <f t="shared" si="0"/>
        <v>73.52353780313837</v>
      </c>
    </row>
    <row r="44" spans="1:5" ht="37.5" customHeight="1">
      <c r="A44" s="13" t="s">
        <v>45</v>
      </c>
      <c r="B44" s="35" t="s">
        <v>29</v>
      </c>
      <c r="C44" s="15">
        <v>2182</v>
      </c>
      <c r="D44" s="15">
        <v>981</v>
      </c>
      <c r="E44" s="16">
        <f t="shared" si="0"/>
        <v>44.958753437213566</v>
      </c>
    </row>
    <row r="45" spans="1:5" ht="64.5" customHeight="1">
      <c r="A45" s="9" t="s">
        <v>36</v>
      </c>
      <c r="B45" s="27" t="s">
        <v>19</v>
      </c>
      <c r="C45" s="37">
        <f>C46+C47</f>
        <v>900</v>
      </c>
      <c r="D45" s="11">
        <f>D46+D47</f>
        <v>709.0999999999999</v>
      </c>
      <c r="E45" s="12">
        <f t="shared" si="0"/>
        <v>78.78888888888888</v>
      </c>
    </row>
    <row r="46" spans="1:5" ht="42" customHeight="1">
      <c r="A46" s="33" t="s">
        <v>46</v>
      </c>
      <c r="B46" s="28" t="s">
        <v>6</v>
      </c>
      <c r="C46" s="15">
        <v>400</v>
      </c>
      <c r="D46" s="15">
        <v>322.2</v>
      </c>
      <c r="E46" s="16">
        <f t="shared" si="0"/>
        <v>80.55</v>
      </c>
    </row>
    <row r="47" spans="1:5" ht="42" customHeight="1">
      <c r="A47" s="33" t="s">
        <v>73</v>
      </c>
      <c r="B47" s="28" t="s">
        <v>115</v>
      </c>
      <c r="C47" s="15">
        <v>500</v>
      </c>
      <c r="D47" s="15">
        <v>386.9</v>
      </c>
      <c r="E47" s="16">
        <f t="shared" si="0"/>
        <v>77.38</v>
      </c>
    </row>
    <row r="48" spans="1:5" ht="37.5" customHeight="1">
      <c r="A48" s="9" t="s">
        <v>99</v>
      </c>
      <c r="B48" s="36" t="s">
        <v>100</v>
      </c>
      <c r="C48" s="11">
        <f>C49</f>
        <v>7618</v>
      </c>
      <c r="D48" s="11">
        <f>D49</f>
        <v>1417.9</v>
      </c>
      <c r="E48" s="12">
        <f t="shared" si="0"/>
        <v>18.612496718298765</v>
      </c>
    </row>
    <row r="49" spans="1:5" ht="72" customHeight="1">
      <c r="A49" s="33" t="s">
        <v>101</v>
      </c>
      <c r="B49" s="23" t="s">
        <v>102</v>
      </c>
      <c r="C49" s="15">
        <v>7618</v>
      </c>
      <c r="D49" s="15">
        <v>1417.9</v>
      </c>
      <c r="E49" s="16">
        <f t="shared" si="0"/>
        <v>18.612496718298765</v>
      </c>
    </row>
    <row r="50" spans="1:5" ht="28.5">
      <c r="A50" s="9" t="s">
        <v>47</v>
      </c>
      <c r="B50" s="27" t="s">
        <v>2</v>
      </c>
      <c r="C50" s="37">
        <f>C51</f>
        <v>68</v>
      </c>
      <c r="D50" s="37">
        <f>D51</f>
        <v>119.5</v>
      </c>
      <c r="E50" s="12">
        <f t="shared" si="0"/>
        <v>175.73529411764704</v>
      </c>
    </row>
    <row r="51" spans="1:5" ht="99" customHeight="1">
      <c r="A51" s="13" t="s">
        <v>62</v>
      </c>
      <c r="B51" s="38" t="s">
        <v>63</v>
      </c>
      <c r="C51" s="15">
        <v>68</v>
      </c>
      <c r="D51" s="15">
        <v>119.5</v>
      </c>
      <c r="E51" s="19">
        <f t="shared" si="0"/>
        <v>175.73529411764704</v>
      </c>
    </row>
    <row r="52" spans="1:5" ht="33.75" customHeight="1">
      <c r="A52" s="13" t="s">
        <v>111</v>
      </c>
      <c r="B52" s="47" t="s">
        <v>112</v>
      </c>
      <c r="C52" s="11">
        <f>C53</f>
        <v>0</v>
      </c>
      <c r="D52" s="11">
        <f>D53</f>
        <v>2.8</v>
      </c>
      <c r="E52" s="21"/>
    </row>
    <row r="53" spans="1:5" ht="42.75" customHeight="1">
      <c r="A53" s="13" t="s">
        <v>113</v>
      </c>
      <c r="B53" s="46" t="s">
        <v>114</v>
      </c>
      <c r="C53" s="15">
        <v>0</v>
      </c>
      <c r="D53" s="15">
        <v>2.8</v>
      </c>
      <c r="E53" s="19"/>
    </row>
    <row r="54" spans="1:5" ht="36" customHeight="1">
      <c r="A54" s="43" t="s">
        <v>48</v>
      </c>
      <c r="B54" s="44" t="s">
        <v>24</v>
      </c>
      <c r="C54" s="45">
        <v>47274.3</v>
      </c>
      <c r="D54" s="45">
        <f>D55+D57+D60+D63+D65</f>
        <v>37947.8</v>
      </c>
      <c r="E54" s="5">
        <f t="shared" si="0"/>
        <v>80.27152173591148</v>
      </c>
    </row>
    <row r="55" spans="1:5" ht="70.5" customHeight="1">
      <c r="A55" s="40" t="s">
        <v>51</v>
      </c>
      <c r="B55" s="10" t="s">
        <v>23</v>
      </c>
      <c r="C55" s="41">
        <f>C56</f>
        <v>33148.8</v>
      </c>
      <c r="D55" s="11">
        <f>D56</f>
        <v>29834</v>
      </c>
      <c r="E55" s="21">
        <f t="shared" si="0"/>
        <v>90.00024133603628</v>
      </c>
    </row>
    <row r="56" spans="1:5" ht="53.25" customHeight="1">
      <c r="A56" s="33" t="s">
        <v>68</v>
      </c>
      <c r="B56" s="23" t="s">
        <v>22</v>
      </c>
      <c r="C56" s="15">
        <v>33148.8</v>
      </c>
      <c r="D56" s="15">
        <v>29834</v>
      </c>
      <c r="E56" s="16">
        <f t="shared" si="0"/>
        <v>90.00024133603628</v>
      </c>
    </row>
    <row r="57" spans="1:5" ht="53.25" customHeight="1">
      <c r="A57" s="9" t="s">
        <v>56</v>
      </c>
      <c r="B57" s="9" t="s">
        <v>57</v>
      </c>
      <c r="C57" s="11">
        <f>C58+C59</f>
        <v>13110.800000000001</v>
      </c>
      <c r="D57" s="11">
        <f>D58+D59</f>
        <v>7358.5</v>
      </c>
      <c r="E57" s="12">
        <f t="shared" si="0"/>
        <v>56.12548433352656</v>
      </c>
    </row>
    <row r="58" spans="1:5" ht="57" customHeight="1">
      <c r="A58" s="17" t="s">
        <v>104</v>
      </c>
      <c r="B58" s="20" t="s">
        <v>103</v>
      </c>
      <c r="C58" s="15">
        <v>1174.2</v>
      </c>
      <c r="D58" s="15">
        <v>1174.2</v>
      </c>
      <c r="E58" s="19">
        <f t="shared" si="0"/>
        <v>100</v>
      </c>
    </row>
    <row r="59" spans="1:5" ht="50.25" customHeight="1">
      <c r="A59" s="33" t="s">
        <v>59</v>
      </c>
      <c r="B59" s="23" t="s">
        <v>58</v>
      </c>
      <c r="C59" s="15">
        <v>11936.6</v>
      </c>
      <c r="D59" s="15">
        <v>6184.3</v>
      </c>
      <c r="E59" s="16">
        <f t="shared" si="0"/>
        <v>51.809560511368396</v>
      </c>
    </row>
    <row r="60" spans="1:5" ht="42.75" customHeight="1">
      <c r="A60" s="9" t="s">
        <v>52</v>
      </c>
      <c r="B60" s="9" t="s">
        <v>3</v>
      </c>
      <c r="C60" s="11">
        <f>C61+C62</f>
        <v>586.2</v>
      </c>
      <c r="D60" s="11">
        <f>D61+D62</f>
        <v>461.4</v>
      </c>
      <c r="E60" s="12">
        <f t="shared" si="0"/>
        <v>78.71033776867962</v>
      </c>
    </row>
    <row r="61" spans="1:5" ht="62.25" customHeight="1">
      <c r="A61" s="42" t="s">
        <v>60</v>
      </c>
      <c r="B61" s="23" t="s">
        <v>61</v>
      </c>
      <c r="C61" s="15">
        <v>7</v>
      </c>
      <c r="D61" s="15">
        <v>7</v>
      </c>
      <c r="E61" s="16">
        <f t="shared" si="0"/>
        <v>99.99999999999999</v>
      </c>
    </row>
    <row r="62" spans="1:5" ht="57" customHeight="1">
      <c r="A62" s="42" t="s">
        <v>53</v>
      </c>
      <c r="B62" s="25" t="s">
        <v>4</v>
      </c>
      <c r="C62" s="26">
        <v>579.2</v>
      </c>
      <c r="D62" s="26">
        <v>454.4</v>
      </c>
      <c r="E62" s="16">
        <f t="shared" si="0"/>
        <v>78.45303867403314</v>
      </c>
    </row>
    <row r="63" spans="1:5" ht="39" customHeight="1">
      <c r="A63" s="9" t="s">
        <v>54</v>
      </c>
      <c r="B63" s="27" t="s">
        <v>12</v>
      </c>
      <c r="C63" s="11">
        <f>C64</f>
        <v>278.4</v>
      </c>
      <c r="D63" s="11">
        <f>D64</f>
        <v>278.4</v>
      </c>
      <c r="E63" s="12">
        <f t="shared" si="0"/>
        <v>100</v>
      </c>
    </row>
    <row r="64" spans="1:5" ht="45" customHeight="1">
      <c r="A64" s="33" t="s">
        <v>55</v>
      </c>
      <c r="B64" s="28" t="s">
        <v>5</v>
      </c>
      <c r="C64" s="15">
        <v>278.4</v>
      </c>
      <c r="D64" s="15">
        <v>278.4</v>
      </c>
      <c r="E64" s="16">
        <f t="shared" si="0"/>
        <v>100</v>
      </c>
    </row>
    <row r="65" spans="1:5" ht="42" customHeight="1">
      <c r="A65" s="33" t="s">
        <v>67</v>
      </c>
      <c r="B65" s="27" t="s">
        <v>65</v>
      </c>
      <c r="C65" s="11">
        <f>C66</f>
        <v>150</v>
      </c>
      <c r="D65" s="11">
        <f>D66</f>
        <v>15.5</v>
      </c>
      <c r="E65" s="12">
        <f t="shared" si="0"/>
        <v>10.333333333333334</v>
      </c>
    </row>
    <row r="66" spans="1:5" ht="48" customHeight="1">
      <c r="A66" s="33" t="s">
        <v>66</v>
      </c>
      <c r="B66" s="28" t="s">
        <v>65</v>
      </c>
      <c r="C66" s="15">
        <v>150</v>
      </c>
      <c r="D66" s="15">
        <v>15.5</v>
      </c>
      <c r="E66" s="16">
        <f t="shared" si="0"/>
        <v>10.333333333333334</v>
      </c>
    </row>
    <row r="67" spans="1:5" ht="24" customHeight="1">
      <c r="A67" s="31"/>
      <c r="B67" s="32" t="s">
        <v>21</v>
      </c>
      <c r="C67" s="8">
        <f>C11+C54</f>
        <v>97959.3</v>
      </c>
      <c r="D67" s="39">
        <f>D11+D54</f>
        <v>65284.5</v>
      </c>
      <c r="E67" s="5">
        <f t="shared" si="0"/>
        <v>66.64451460963889</v>
      </c>
    </row>
    <row r="68" ht="52.5" customHeight="1"/>
  </sheetData>
  <sheetProtection/>
  <mergeCells count="5">
    <mergeCell ref="A9:E9"/>
    <mergeCell ref="A1:E1"/>
    <mergeCell ref="A2:E4"/>
    <mergeCell ref="A5:E7"/>
    <mergeCell ref="A8:E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2022-11-08T09:46:46Z</cp:lastPrinted>
  <dcterms:created xsi:type="dcterms:W3CDTF">2015-07-21T13:23:07Z</dcterms:created>
  <dcterms:modified xsi:type="dcterms:W3CDTF">2022-11-09T09:39:18Z</dcterms:modified>
  <cp:category/>
  <cp:version/>
  <cp:contentType/>
  <cp:contentStatus/>
</cp:coreProperties>
</file>