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5480" windowHeight="68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<sst xmlns="http://schemas.openxmlformats.org/spreadsheetml/2006/main" count="77" uniqueCount="74">
  <si>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Наименование показателя</t>
  </si>
  <si>
    <t>Код дохода по КД</t>
  </si>
  <si>
    <t>ШТРАФЫ, САНКЦИИ, ВОЗМЕЩЕНИЕ УЩЕРБА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</si>
  <si>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</si>
  <si>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</si>
  <si>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доходы от оказания платных услуг (работ) получателями средств бюджетов сельских поселений</t>
  </si>
  <si>
    <t>НАЛОГОВЫЕ И НЕНАЛОГОВЫЕ ДОХОДЫ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</si>
  <si>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</si>
  <si>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</si>
  <si>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</si>
  <si>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</si>
  <si>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</si>
  <si>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</si>
  <si>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</si>
  <si>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</si>
  <si>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</si>
  <si>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</si>
  <si>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</si>
  <si>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</si>
  <si>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</si>
  <si>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Дотации бюджетам сельских поселений на выравнивание бюджетной обеспеченности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</si>
  <si>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</si>
  <si>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</si>
  <si>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</si>
  <si>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</si>
  <si>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</si>
  <si>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 xml:space="preserve">Единый сельскохозяйственный налог </t>
  </si>
  <si>
    <t>Прочие поступления от использования имущества (НАЙМ)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</si>
  <si>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</si>
  <si>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</si>
  <si>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182 1 01 02000 01 0000 110</t>
  </si>
  <si>
    <t>100 1 03 02000 01 0000 110</t>
  </si>
  <si>
    <t>182 1 05 03000 01 0000 110</t>
  </si>
  <si>
    <t>182 1 06 06000 00 0000 110</t>
  </si>
  <si>
    <t>612 1 11 00000 00 0000 000</t>
  </si>
  <si>
    <t>612 1 11 05075 10 0000 120</t>
  </si>
  <si>
    <t>612 1 13 00000 00 0000 000</t>
  </si>
  <si>
    <t>182 1 01 02010 01 1000 110</t>
  </si>
  <si>
    <t>100 1 03 02230 01 0000 110</t>
  </si>
  <si>
    <t>100 1 03 02250 01 0000 110</t>
  </si>
  <si>
    <t>182 1 05 03010 01 1000 110</t>
  </si>
  <si>
    <t>182 1 06 01030 10 1000 110</t>
  </si>
  <si>
    <t>182 1 06 01030 10 2100 110</t>
  </si>
  <si>
    <t xml:space="preserve">182 1 06 06033 10 1000 110 </t>
  </si>
  <si>
    <t>182 1 06 06033 10 2100 110</t>
  </si>
  <si>
    <t>182 1 06 06043 10 1000 110</t>
  </si>
  <si>
    <t>182 1 06 06043 10 2100 110</t>
  </si>
  <si>
    <t>612 1 11 09045 10 0 111 120</t>
  </si>
  <si>
    <t>612 1 13 01995 10 0515 130</t>
  </si>
  <si>
    <t>612 1 16 00000 00 0000 000</t>
  </si>
  <si>
    <t>612 2 00 00000 00 0000 000</t>
  </si>
  <si>
    <t>182 1 06 01000 00 0000 110</t>
  </si>
  <si>
    <t>МО Пудостьское сельское поселение</t>
  </si>
  <si>
    <t>612 2 02 10000 00 0000 000</t>
  </si>
  <si>
    <t>612 2 02 30000 00 0000 150</t>
  </si>
  <si>
    <t>612 2 02 35118 10 0000 150</t>
  </si>
  <si>
    <t>612 2 02 30024 10 0000 150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</si>
  <si>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</si>
  <si>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612 1 16 07090 10 0000 140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</si>
  <si>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</si>
  <si>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к решению Совета депутатов</t>
  </si>
  <si>
    <t>Прочие безвозмездные поступления в бюджеты сельских поселений</t>
  </si>
  <si>
    <t>612 2 07 05030 10 0000 150</t>
  </si>
  <si>
    <t>612 2 07 00000 10 0000 150</t>
  </si>
  <si>
    <t>612 2 02 16001 10 0000 150</t>
  </si>
  <si>
    <t>182 1 01 02080 01 1000 110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</si>
  <si>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компании)</t>
  </si>
  <si>
    <t>612 1 13 02995 10 0000 130</t>
  </si>
  <si>
    <t>Приложение №4</t>
  </si>
  <si>
    <t>Утверждено бюджет МО Пудостьское сельское поселение на 2024 год</t>
  </si>
  <si>
    <t>Прочие доходы от компенсации затрат бюджетов поселений</t>
  </si>
  <si>
    <t>№    от                2022 года</t>
  </si>
  <si>
    <t>ПРОГНОЗИРУЕМЫЕ поступления доходов в местный бюджет на плановый период 2024 и 2025 годов</t>
  </si>
  <si>
    <t>Утверждено бюджет МО Пудостьское сельское поселение на 2025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</si>
</sst>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?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4">
    <font>
      <sz val="11"/>
      <color indexed="8"/>
      <name val="Calibri"/>
      <family val="2"/>
    </font>
    <font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4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1" fillId="0" borderId="0" xfId="0" applyFont="1" applyFill="1" applyBorder="1" applyAlignment="1">
      <alignment/>
    </xf>
    <xf numFmtId="49" fontId="2" fillId="0" borderId="10" xfId="0" applyNumberFormat="1" applyFont="1" applyBorder="1" applyAlignment="1">
      <alignment horizontal="center" vertical="center" wrapText="1" readingOrder="1"/>
    </xf>
    <xf numFmtId="0" fontId="4" fillId="0" borderId="10" xfId="33" applyNumberFormat="1" applyFont="1" applyFill="1" applyBorder="1" applyAlignment="1">
      <alignment horizontal="center" vertical="center" wrapText="1" readingOrder="1"/>
      <protection/>
    </xf>
    <xf numFmtId="0" fontId="5" fillId="33" borderId="11" xfId="33" applyNumberFormat="1" applyFont="1" applyFill="1" applyBorder="1" applyAlignment="1">
      <alignment horizontal="left" vertical="center" wrapText="1" readingOrder="1"/>
      <protection/>
    </xf>
    <xf numFmtId="0" fontId="5" fillId="33" borderId="10" xfId="33" applyNumberFormat="1" applyFont="1" applyFill="1" applyBorder="1" applyAlignment="1">
      <alignment horizontal="center" vertical="center" wrapText="1" readingOrder="1"/>
      <protection/>
    </xf>
    <xf numFmtId="0" fontId="5" fillId="0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0" xfId="33" applyNumberFormat="1" applyFont="1" applyFill="1" applyBorder="1" applyAlignment="1">
      <alignment horizontal="center" vertical="center" wrapText="1" readingOrder="1"/>
      <protection/>
    </xf>
    <xf numFmtId="0" fontId="4" fillId="33" borderId="12" xfId="33" applyNumberFormat="1" applyFont="1" applyFill="1" applyBorder="1" applyAlignment="1">
      <alignment horizontal="center" vertical="center" wrapText="1" readingOrder="1"/>
      <protection/>
    </xf>
    <xf numFmtId="0" fontId="4" fillId="0" borderId="13" xfId="33" applyNumberFormat="1" applyFont="1" applyFill="1" applyBorder="1" applyAlignment="1">
      <alignment horizontal="center" vertical="center" wrapText="1" readingOrder="1"/>
      <protection/>
    </xf>
    <xf numFmtId="0" fontId="5" fillId="0" borderId="14" xfId="33" applyNumberFormat="1" applyFont="1" applyFill="1" applyBorder="1" applyAlignment="1">
      <alignment horizontal="left" vertical="center" wrapText="1" readingOrder="1"/>
      <protection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15" xfId="0" applyNumberFormat="1" applyFont="1" applyBorder="1" applyAlignment="1">
      <alignment horizontal="left" vertical="center" wrapText="1"/>
    </xf>
    <xf numFmtId="0" fontId="5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16" xfId="33" applyNumberFormat="1" applyFont="1" applyFill="1" applyBorder="1" applyAlignment="1">
      <alignment horizontal="center" vertical="center" wrapText="1" readingOrder="1"/>
      <protection/>
    </xf>
    <xf numFmtId="0" fontId="4" fillId="33" borderId="16" xfId="33" applyNumberFormat="1" applyFont="1" applyFill="1" applyBorder="1" applyAlignment="1">
      <alignment horizontal="center" vertical="center" wrapText="1" readingOrder="1"/>
      <protection/>
    </xf>
    <xf numFmtId="0" fontId="4" fillId="34" borderId="10" xfId="33" applyNumberFormat="1" applyFont="1" applyFill="1" applyBorder="1" applyAlignment="1">
      <alignment horizontal="center" vertical="center" wrapText="1" readingOrder="1"/>
      <protection/>
    </xf>
    <xf numFmtId="172" fontId="4" fillId="33" borderId="10" xfId="33" applyNumberFormat="1" applyFont="1" applyFill="1" applyBorder="1" applyAlignment="1">
      <alignment horizontal="right" vertical="center" wrapText="1" readingOrder="1"/>
      <protection/>
    </xf>
    <xf numFmtId="172" fontId="4" fillId="0" borderId="10" xfId="33" applyNumberFormat="1" applyFont="1" applyFill="1" applyBorder="1" applyAlignment="1">
      <alignment horizontal="right" vertical="center" wrapText="1" readingOrder="1"/>
      <protection/>
    </xf>
    <xf numFmtId="172" fontId="5" fillId="0" borderId="10" xfId="33" applyNumberFormat="1" applyFont="1" applyFill="1" applyBorder="1" applyAlignment="1">
      <alignment horizontal="right" vertical="center" wrapText="1" readingOrder="1"/>
      <protection/>
    </xf>
    <xf numFmtId="2" fontId="4" fillId="0" borderId="10" xfId="33" applyNumberFormat="1" applyFont="1" applyFill="1" applyBorder="1" applyAlignment="1">
      <alignment horizontal="right" vertical="center" wrapText="1" readingOrder="1"/>
      <protection/>
    </xf>
    <xf numFmtId="0" fontId="5" fillId="33" borderId="17" xfId="33" applyNumberFormat="1" applyFont="1" applyFill="1" applyBorder="1" applyAlignment="1">
      <alignment horizontal="left" vertical="center" wrapText="1" readingOrder="1"/>
      <protection/>
    </xf>
    <xf numFmtId="0" fontId="4" fillId="33" borderId="18" xfId="33" applyNumberFormat="1" applyFont="1" applyFill="1" applyBorder="1" applyAlignment="1">
      <alignment horizontal="center" vertical="center" wrapText="1" readingOrder="1"/>
      <protection/>
    </xf>
    <xf numFmtId="172" fontId="4" fillId="33" borderId="19" xfId="33" applyNumberFormat="1" applyFont="1" applyFill="1" applyBorder="1" applyAlignment="1">
      <alignment horizontal="right" vertical="center" wrapText="1" readingOrder="1"/>
      <protection/>
    </xf>
    <xf numFmtId="4" fontId="4" fillId="33" borderId="10" xfId="33" applyNumberFormat="1" applyFont="1" applyFill="1" applyBorder="1" applyAlignment="1">
      <alignment horizontal="right" vertical="center" wrapText="1" readingOrder="1"/>
      <protection/>
    </xf>
    <xf numFmtId="0" fontId="5" fillId="0" borderId="19" xfId="33" applyNumberFormat="1" applyFont="1" applyFill="1" applyBorder="1" applyAlignment="1">
      <alignment horizontal="center" vertical="center" wrapText="1" readingOrder="1"/>
      <protection/>
    </xf>
    <xf numFmtId="0" fontId="5" fillId="0" borderId="20" xfId="33" applyNumberFormat="1" applyFont="1" applyFill="1" applyBorder="1" applyAlignment="1">
      <alignment horizontal="left" vertical="center" wrapText="1" readingOrder="1"/>
      <protection/>
    </xf>
    <xf numFmtId="172" fontId="5" fillId="0" borderId="19" xfId="33" applyNumberFormat="1" applyFont="1" applyFill="1" applyBorder="1" applyAlignment="1">
      <alignment horizontal="right" vertical="center" wrapText="1" readingOrder="1"/>
      <protection/>
    </xf>
    <xf numFmtId="0" fontId="5" fillId="0" borderId="10" xfId="33" applyNumberFormat="1" applyFont="1" applyFill="1" applyBorder="1" applyAlignment="1">
      <alignment horizontal="left" vertical="center" wrapText="1" readingOrder="1"/>
      <protection/>
    </xf>
    <xf numFmtId="0" fontId="4" fillId="0" borderId="21" xfId="33" applyNumberFormat="1" applyFont="1" applyFill="1" applyBorder="1" applyAlignment="1">
      <alignment horizontal="center" vertical="center" wrapText="1" readingOrder="1"/>
      <protection/>
    </xf>
    <xf numFmtId="172" fontId="4" fillId="0" borderId="21" xfId="33" applyNumberFormat="1" applyFont="1" applyFill="1" applyBorder="1" applyAlignment="1">
      <alignment horizontal="right" vertical="center" wrapText="1" readingOrder="1"/>
      <protection/>
    </xf>
    <xf numFmtId="49" fontId="2" fillId="0" borderId="22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173" fontId="2" fillId="0" borderId="10" xfId="0" applyNumberFormat="1" applyFont="1" applyBorder="1" applyAlignment="1" applyProtection="1">
      <alignment horizontal="left" vertical="center" wrapText="1"/>
      <protection/>
    </xf>
    <xf numFmtId="172" fontId="2" fillId="0" borderId="10" xfId="33" applyNumberFormat="1" applyFont="1" applyFill="1" applyBorder="1" applyAlignment="1">
      <alignment horizontal="right" vertical="center" wrapText="1" readingOrder="1"/>
      <protection/>
    </xf>
    <xf numFmtId="0" fontId="3" fillId="0" borderId="23" xfId="0" applyFont="1" applyFill="1" applyBorder="1" applyAlignment="1">
      <alignment horizontal="center" vertical="distributed" wrapText="1"/>
    </xf>
    <xf numFmtId="0" fontId="2" fillId="0" borderId="23" xfId="0" applyFont="1" applyFill="1" applyBorder="1" applyAlignment="1">
      <alignment horizontal="center" vertical="distributed" wrapText="1"/>
    </xf>
    <xf numFmtId="0" fontId="1" fillId="0" borderId="23" xfId="0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right" vertical="distributed" wrapText="1"/>
    </xf>
    <xf numFmtId="0" fontId="1" fillId="0" borderId="0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 vertical="distributed" wrapText="1"/>
    </xf>
    <xf numFmtId="0" fontId="2" fillId="0" borderId="0" xfId="0" applyFont="1" applyFill="1" applyBorder="1" applyAlignment="1">
      <alignment vertical="distributed" wrapText="1"/>
    </xf>
    <xf numFmtId="0" fontId="2" fillId="0" borderId="0" xfId="0" applyFont="1" applyFill="1" applyBorder="1" applyAlignment="1">
      <alignment horizontal="right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showGridLines="0" tabSelected="1" view="pageLayout" zoomScale="80" zoomScaleNormal="75" zoomScalePageLayoutView="80" workbookViewId="0" topLeftCell="A1">
      <selection activeCell="D24" sqref="D24"/>
    </sheetView>
  </sheetViews>
  <sheetFormatPr defaultColWidth="9.140625" defaultRowHeight="15"/>
  <cols>
    <col min="1" max="1" width="17.00390625" style="0" customWidth="1"/>
    <col min="2" max="2" width="66.00390625" style="0" customWidth="1"/>
    <col min="3" max="3" width="18.7109375" style="0" customWidth="1"/>
    <col min="4" max="4" width="18.57421875" style="0" customWidth="1"/>
  </cols>
  <sheetData>
    <row r="1" spans="1:4" ht="18" customHeight="1">
      <c r="A1" s="37" t="s">
        <v>68</v>
      </c>
      <c r="B1" s="37"/>
      <c r="C1" s="37"/>
      <c r="D1" s="38"/>
    </row>
    <row r="2" spans="1:4" ht="18.75" customHeight="1">
      <c r="A2" s="39" t="s">
        <v>60</v>
      </c>
      <c r="B2" s="40"/>
      <c r="C2" s="40"/>
      <c r="D2" s="38"/>
    </row>
    <row r="3" spans="1:4" ht="21.75" customHeight="1" hidden="1">
      <c r="A3" s="40"/>
      <c r="B3" s="40"/>
      <c r="C3" s="40"/>
      <c r="D3" s="38"/>
    </row>
    <row r="4" spans="1:4" ht="21.75" customHeight="1" hidden="1">
      <c r="A4" s="40"/>
      <c r="B4" s="40"/>
      <c r="C4" s="40"/>
      <c r="D4" s="38"/>
    </row>
    <row r="5" spans="1:4" ht="20.25" customHeight="1">
      <c r="A5" s="39" t="s">
        <v>52</v>
      </c>
      <c r="B5" s="40"/>
      <c r="C5" s="40"/>
      <c r="D5" s="38"/>
    </row>
    <row r="6" spans="1:4" ht="27" customHeight="1" hidden="1">
      <c r="A6" s="40"/>
      <c r="B6" s="40"/>
      <c r="C6" s="40"/>
      <c r="D6" s="38"/>
    </row>
    <row r="7" spans="1:4" ht="30.75" customHeight="1" hidden="1">
      <c r="A7" s="40"/>
      <c r="B7" s="40"/>
      <c r="C7" s="40"/>
      <c r="D7" s="38"/>
    </row>
    <row r="8" spans="1:4" ht="19.5" customHeight="1">
      <c r="A8" s="41" t="s">
        <v>71</v>
      </c>
      <c r="B8" s="41"/>
      <c r="C8" s="41"/>
      <c r="D8" s="38"/>
    </row>
    <row r="9" spans="1:4" ht="37.5" customHeight="1">
      <c r="A9" s="34" t="s">
        <v>72</v>
      </c>
      <c r="B9" s="35"/>
      <c r="C9" s="35"/>
      <c r="D9" s="36"/>
    </row>
    <row r="10" spans="1:4" ht="120" customHeight="1">
      <c r="A10" s="15" t="s">
        <v>1</v>
      </c>
      <c r="B10" s="15" t="s">
        <v>0</v>
      </c>
      <c r="C10" s="15" t="s">
        <v>69</v>
      </c>
      <c r="D10" s="15" t="s">
        <v>73</v>
      </c>
    </row>
    <row r="11" spans="1:4" ht="18.75">
      <c r="A11" s="20"/>
      <c r="B11" s="21" t="s">
        <v>6</v>
      </c>
      <c r="C11" s="22">
        <f>C12+C29</f>
        <v>38471.600000000006</v>
      </c>
      <c r="D11" s="22">
        <f>D12+D29</f>
        <v>39613.600000000006</v>
      </c>
    </row>
    <row r="12" spans="1:4" ht="18" customHeight="1">
      <c r="A12" s="3"/>
      <c r="B12" s="7" t="s">
        <v>25</v>
      </c>
      <c r="C12" s="16">
        <f>C13+C16+C19+C21+C24</f>
        <v>35286.700000000004</v>
      </c>
      <c r="D12" s="16">
        <f>D13+D16+D19+D21+D24</f>
        <v>36368.700000000004</v>
      </c>
    </row>
    <row r="13" spans="1:4" ht="73.5" customHeight="1">
      <c r="A13" s="2" t="s">
        <v>30</v>
      </c>
      <c r="B13" s="8" t="s">
        <v>10</v>
      </c>
      <c r="C13" s="17">
        <f>C14+C15</f>
        <v>18008.9</v>
      </c>
      <c r="D13" s="17">
        <f>D14+D15</f>
        <v>19035.4</v>
      </c>
    </row>
    <row r="14" spans="1:4" ht="138" customHeight="1">
      <c r="A14" s="1" t="s">
        <v>37</v>
      </c>
      <c r="B14" s="9" t="s">
        <v>9</v>
      </c>
      <c r="C14" s="18">
        <v>12603.7</v>
      </c>
      <c r="D14" s="18">
        <v>13282.6</v>
      </c>
    </row>
    <row r="15" spans="1:4" ht="114.75" customHeight="1">
      <c r="A15" s="31" t="s">
        <v>65</v>
      </c>
      <c r="B15" s="32" t="s">
        <v>66</v>
      </c>
      <c r="C15" s="18">
        <v>5405.2</v>
      </c>
      <c r="D15" s="18">
        <v>5752.8</v>
      </c>
    </row>
    <row r="16" spans="1:4" ht="73.5" customHeight="1">
      <c r="A16" s="2" t="s">
        <v>31</v>
      </c>
      <c r="B16" s="2" t="s">
        <v>23</v>
      </c>
      <c r="C16" s="17">
        <f>C17+C18</f>
        <v>3730.4</v>
      </c>
      <c r="D16" s="17">
        <f>D17+D18</f>
        <v>3767.7</v>
      </c>
    </row>
    <row r="17" spans="1:4" ht="75.75" customHeight="1">
      <c r="A17" s="1" t="s">
        <v>38</v>
      </c>
      <c r="B17" s="10" t="s">
        <v>28</v>
      </c>
      <c r="C17" s="18">
        <v>1978.4</v>
      </c>
      <c r="D17" s="18">
        <v>1867.7</v>
      </c>
    </row>
    <row r="18" spans="1:4" ht="90" customHeight="1">
      <c r="A18" s="1" t="s">
        <v>39</v>
      </c>
      <c r="B18" s="10" t="s">
        <v>29</v>
      </c>
      <c r="C18" s="18">
        <v>1752</v>
      </c>
      <c r="D18" s="18">
        <v>1900</v>
      </c>
    </row>
    <row r="19" spans="1:4" ht="69.75" customHeight="1">
      <c r="A19" s="2" t="s">
        <v>32</v>
      </c>
      <c r="B19" s="2" t="s">
        <v>15</v>
      </c>
      <c r="C19" s="17">
        <f>C20</f>
        <v>1298.9</v>
      </c>
      <c r="D19" s="17">
        <f>D20</f>
        <v>1298.9</v>
      </c>
    </row>
    <row r="20" spans="1:4" ht="63.75" customHeight="1">
      <c r="A20" s="1" t="s">
        <v>40</v>
      </c>
      <c r="B20" s="30" t="s">
        <v>26</v>
      </c>
      <c r="C20" s="18">
        <v>1298.9</v>
      </c>
      <c r="D20" s="18">
        <v>1298.9</v>
      </c>
    </row>
    <row r="21" spans="1:4" ht="64.5" customHeight="1">
      <c r="A21" s="2" t="s">
        <v>51</v>
      </c>
      <c r="B21" s="13" t="s">
        <v>8</v>
      </c>
      <c r="C21" s="17">
        <f>C22+C23</f>
        <v>1658</v>
      </c>
      <c r="D21" s="17">
        <f>D22+D23</f>
        <v>1676.2</v>
      </c>
    </row>
    <row r="22" spans="1:4" ht="93" customHeight="1">
      <c r="A22" s="1" t="s">
        <v>41</v>
      </c>
      <c r="B22" s="12" t="s">
        <v>7</v>
      </c>
      <c r="C22" s="18">
        <v>1558</v>
      </c>
      <c r="D22" s="18">
        <v>1522.2</v>
      </c>
    </row>
    <row r="23" spans="1:4" ht="68.25" customHeight="1">
      <c r="A23" s="1" t="s">
        <v>42</v>
      </c>
      <c r="B23" s="12" t="s">
        <v>7</v>
      </c>
      <c r="C23" s="18">
        <v>100</v>
      </c>
      <c r="D23" s="18">
        <v>154</v>
      </c>
    </row>
    <row r="24" spans="1:4" ht="67.5" customHeight="1">
      <c r="A24" s="2" t="s">
        <v>33</v>
      </c>
      <c r="B24" s="13" t="s">
        <v>14</v>
      </c>
      <c r="C24" s="17">
        <f>C25+C26+C27+C28</f>
        <v>10590.5</v>
      </c>
      <c r="D24" s="17">
        <f>D25+D26+D27+D28</f>
        <v>10590.5</v>
      </c>
    </row>
    <row r="25" spans="1:4" ht="70.5" customHeight="1">
      <c r="A25" s="1" t="s">
        <v>43</v>
      </c>
      <c r="B25" s="12" t="s">
        <v>12</v>
      </c>
      <c r="C25" s="18">
        <v>8940.5</v>
      </c>
      <c r="D25" s="18">
        <v>8940.5</v>
      </c>
    </row>
    <row r="26" spans="1:4" ht="72" customHeight="1">
      <c r="A26" s="1" t="s">
        <v>44</v>
      </c>
      <c r="B26" s="12" t="s">
        <v>13</v>
      </c>
      <c r="C26" s="18">
        <v>50</v>
      </c>
      <c r="D26" s="18">
        <v>50</v>
      </c>
    </row>
    <row r="27" spans="1:4" ht="72" customHeight="1">
      <c r="A27" s="1" t="s">
        <v>45</v>
      </c>
      <c r="B27" s="12" t="s">
        <v>11</v>
      </c>
      <c r="C27" s="18">
        <v>1500</v>
      </c>
      <c r="D27" s="18">
        <v>1500</v>
      </c>
    </row>
    <row r="28" spans="1:4" ht="78" customHeight="1">
      <c r="A28" s="1" t="s">
        <v>46</v>
      </c>
      <c r="B28" s="12" t="s">
        <v>11</v>
      </c>
      <c r="C28" s="18">
        <v>100</v>
      </c>
      <c r="D28" s="18">
        <v>100</v>
      </c>
    </row>
    <row r="29" spans="1:4" ht="18.75">
      <c r="A29" s="4"/>
      <c r="B29" s="14" t="s">
        <v>24</v>
      </c>
      <c r="C29" s="16">
        <f>C30+C33+C36</f>
        <v>3184.9</v>
      </c>
      <c r="D29" s="16">
        <f>D30+D33+D36</f>
        <v>3244.9</v>
      </c>
    </row>
    <row r="30" spans="1:4" ht="93" customHeight="1">
      <c r="A30" s="2" t="s">
        <v>34</v>
      </c>
      <c r="B30" s="13" t="s">
        <v>18</v>
      </c>
      <c r="C30" s="17">
        <f>C31+C32</f>
        <v>2234.9</v>
      </c>
      <c r="D30" s="17">
        <f>D31+D32</f>
        <v>2294.9</v>
      </c>
    </row>
    <row r="31" spans="1:4" ht="64.5" customHeight="1">
      <c r="A31" s="5" t="s">
        <v>35</v>
      </c>
      <c r="B31" s="12" t="s">
        <v>16</v>
      </c>
      <c r="C31" s="33">
        <v>494.9</v>
      </c>
      <c r="D31" s="33">
        <v>494.9</v>
      </c>
    </row>
    <row r="32" spans="1:4" ht="68.25" customHeight="1">
      <c r="A32" s="1" t="s">
        <v>47</v>
      </c>
      <c r="B32" s="11" t="s">
        <v>27</v>
      </c>
      <c r="C32" s="18">
        <v>1740</v>
      </c>
      <c r="D32" s="18">
        <v>1800</v>
      </c>
    </row>
    <row r="33" spans="1:4" ht="64.5" customHeight="1">
      <c r="A33" s="2" t="s">
        <v>36</v>
      </c>
      <c r="B33" s="13" t="s">
        <v>17</v>
      </c>
      <c r="C33" s="17">
        <f>C34+C35</f>
        <v>900</v>
      </c>
      <c r="D33" s="17">
        <f>D34+D35</f>
        <v>900</v>
      </c>
    </row>
    <row r="34" spans="1:4" ht="63" customHeight="1">
      <c r="A34" s="5" t="s">
        <v>48</v>
      </c>
      <c r="B34" s="12" t="s">
        <v>5</v>
      </c>
      <c r="C34" s="18">
        <v>400</v>
      </c>
      <c r="D34" s="18">
        <v>400</v>
      </c>
    </row>
    <row r="35" spans="1:4" ht="67.5" customHeight="1">
      <c r="A35" s="5" t="s">
        <v>67</v>
      </c>
      <c r="B35" s="12" t="s">
        <v>70</v>
      </c>
      <c r="C35" s="18">
        <v>500</v>
      </c>
      <c r="D35" s="18">
        <v>500</v>
      </c>
    </row>
    <row r="36" spans="1:4" ht="70.5" customHeight="1">
      <c r="A36" s="2" t="s">
        <v>49</v>
      </c>
      <c r="B36" s="13" t="s">
        <v>2</v>
      </c>
      <c r="C36" s="19">
        <f>C37</f>
        <v>50</v>
      </c>
      <c r="D36" s="19">
        <f>D37</f>
        <v>50</v>
      </c>
    </row>
    <row r="37" spans="1:4" ht="135.75" customHeight="1">
      <c r="A37" s="1" t="s">
        <v>58</v>
      </c>
      <c r="B37" s="10" t="s">
        <v>59</v>
      </c>
      <c r="C37" s="18">
        <v>50</v>
      </c>
      <c r="D37" s="18">
        <v>50</v>
      </c>
    </row>
    <row r="38" spans="1:4" ht="36" customHeight="1">
      <c r="A38" s="6" t="s">
        <v>50</v>
      </c>
      <c r="B38" s="14" t="s">
        <v>22</v>
      </c>
      <c r="C38" s="23">
        <f>C39+C41+C44</f>
        <v>39165.3</v>
      </c>
      <c r="D38" s="23">
        <f>D39+D41+D44</f>
        <v>39453.1</v>
      </c>
    </row>
    <row r="39" spans="1:4" ht="80.25" customHeight="1">
      <c r="A39" s="28" t="s">
        <v>53</v>
      </c>
      <c r="B39" s="8" t="s">
        <v>21</v>
      </c>
      <c r="C39" s="29">
        <f>C40</f>
        <v>38388.4</v>
      </c>
      <c r="D39" s="29">
        <f>D40</f>
        <v>39296</v>
      </c>
    </row>
    <row r="40" spans="1:4" ht="71.25" customHeight="1">
      <c r="A40" s="5" t="s">
        <v>64</v>
      </c>
      <c r="B40" s="27" t="s">
        <v>20</v>
      </c>
      <c r="C40" s="18">
        <v>38388.4</v>
      </c>
      <c r="D40" s="18">
        <v>39296</v>
      </c>
    </row>
    <row r="41" spans="1:4" ht="63.75" customHeight="1">
      <c r="A41" s="2" t="s">
        <v>54</v>
      </c>
      <c r="B41" s="2" t="s">
        <v>3</v>
      </c>
      <c r="C41" s="17">
        <f>C42+C43</f>
        <v>626.9</v>
      </c>
      <c r="D41" s="17">
        <f>D42+D43</f>
        <v>7.1</v>
      </c>
    </row>
    <row r="42" spans="1:4" ht="62.25" customHeight="1">
      <c r="A42" s="24" t="s">
        <v>56</v>
      </c>
      <c r="B42" s="27" t="s">
        <v>57</v>
      </c>
      <c r="C42" s="18">
        <v>7.1</v>
      </c>
      <c r="D42" s="18">
        <v>7.1</v>
      </c>
    </row>
    <row r="43" spans="1:4" ht="78.75" customHeight="1">
      <c r="A43" s="24" t="s">
        <v>55</v>
      </c>
      <c r="B43" s="25" t="s">
        <v>4</v>
      </c>
      <c r="C43" s="26">
        <v>619.8</v>
      </c>
      <c r="D43" s="26">
        <v>0</v>
      </c>
    </row>
    <row r="44" spans="1:4" ht="67.5" customHeight="1">
      <c r="A44" s="5" t="s">
        <v>63</v>
      </c>
      <c r="B44" s="13" t="s">
        <v>61</v>
      </c>
      <c r="C44" s="17">
        <f>C45</f>
        <v>150</v>
      </c>
      <c r="D44" s="17">
        <f>D45</f>
        <v>150</v>
      </c>
    </row>
    <row r="45" spans="1:4" ht="69" customHeight="1">
      <c r="A45" s="5" t="s">
        <v>62</v>
      </c>
      <c r="B45" s="12" t="s">
        <v>61</v>
      </c>
      <c r="C45" s="18">
        <v>150</v>
      </c>
      <c r="D45" s="18">
        <v>150</v>
      </c>
    </row>
    <row r="46" spans="1:4" ht="30" customHeight="1">
      <c r="A46" s="4"/>
      <c r="B46" s="14" t="s">
        <v>19</v>
      </c>
      <c r="C46" s="16">
        <f>C11+C38</f>
        <v>77636.90000000001</v>
      </c>
      <c r="D46" s="16">
        <f>D11+D38</f>
        <v>79066.70000000001</v>
      </c>
    </row>
    <row r="47" ht="52.5" customHeight="1"/>
  </sheetData>
  <sheetProtection/>
  <mergeCells count="5">
    <mergeCell ref="A9:D9"/>
    <mergeCell ref="A1:D1"/>
    <mergeCell ref="A2:D4"/>
    <mergeCell ref="A5:D7"/>
    <mergeCell ref="A8:D8"/>
  </mergeCells>
  <printOptions/>
  <pageMargins left="0.7579166666666667" right="0.3937007874015748" top="0.1968503937007874" bottom="0.1968503937007874" header="0.1968503937007874" footer="0.1968503937007874"/>
  <pageSetup fitToHeight="12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NB</cp:lastModifiedBy>
  <cp:lastPrinted>2022-11-07T09:44:48Z</cp:lastPrinted>
  <dcterms:created xsi:type="dcterms:W3CDTF">2015-07-21T13:23:07Z</dcterms:created>
  <dcterms:modified xsi:type="dcterms:W3CDTF">2022-11-07T09:44:55Z</dcterms:modified>
  <cp:category/>
  <cp:version/>
  <cp:contentType/>
  <cp:contentStatus/>
</cp:coreProperties>
</file>