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" yWindow="576" windowWidth="15576" windowHeight="8556"/>
  </bookViews>
  <sheets>
    <sheet name="1-й год" sheetId="1" r:id="rId1"/>
  </sheets>
  <definedNames>
    <definedName name="_xlnm.Print_Titles" localSheetId="0">'1-й год'!$8:$8</definedName>
  </definedNames>
  <calcPr calcId="145621"/>
</workbook>
</file>

<file path=xl/calcChain.xml><?xml version="1.0" encoding="utf-8"?>
<calcChain xmlns="http://schemas.openxmlformats.org/spreadsheetml/2006/main">
  <c r="T27" i="1" l="1"/>
  <c r="T47" i="1"/>
  <c r="T48" i="1"/>
  <c r="T49" i="1"/>
  <c r="T106" i="1"/>
  <c r="T142" i="1"/>
  <c r="T143" i="1"/>
  <c r="T144" i="1"/>
  <c r="T184" i="1" l="1"/>
  <c r="T30" i="1"/>
  <c r="T39" i="1" l="1"/>
  <c r="T14" i="1" l="1"/>
  <c r="T170" i="1" l="1"/>
  <c r="T169" i="1" s="1"/>
  <c r="T168" i="1" s="1"/>
  <c r="T24" i="1" l="1"/>
  <c r="T23" i="1" s="1"/>
  <c r="T22" i="1" s="1"/>
  <c r="T13" i="1"/>
  <c r="T12" i="1" s="1"/>
  <c r="T19" i="1"/>
  <c r="T18" i="1" s="1"/>
  <c r="T17" i="1" s="1"/>
  <c r="T38" i="1"/>
  <c r="T11" i="1" l="1"/>
  <c r="T35" i="1"/>
  <c r="T34" i="1" s="1"/>
  <c r="T29" i="1"/>
  <c r="T28" i="1" s="1"/>
  <c r="T45" i="1"/>
  <c r="T44" i="1" s="1"/>
  <c r="T43" i="1" s="1"/>
  <c r="T53" i="1"/>
  <c r="T52" i="1" s="1"/>
  <c r="T51" i="1" s="1"/>
  <c r="T58" i="1"/>
  <c r="T57" i="1" s="1"/>
  <c r="T61" i="1"/>
  <c r="T60" i="1" s="1"/>
  <c r="T64" i="1"/>
  <c r="T63" i="1" s="1"/>
  <c r="T67" i="1"/>
  <c r="T66" i="1" s="1"/>
  <c r="T70" i="1"/>
  <c r="T69" i="1" s="1"/>
  <c r="T73" i="1"/>
  <c r="T72" i="1" s="1"/>
  <c r="T76" i="1"/>
  <c r="T75" i="1" s="1"/>
  <c r="T10" i="1" l="1"/>
  <c r="T80" i="1"/>
  <c r="T79" i="1" s="1"/>
  <c r="T78" i="1" s="1"/>
  <c r="T56" i="1" s="1"/>
  <c r="T55" i="1" s="1"/>
  <c r="T87" i="1"/>
  <c r="T86" i="1" s="1"/>
  <c r="T85" i="1" s="1"/>
  <c r="T91" i="1"/>
  <c r="T90" i="1" s="1"/>
  <c r="T89" i="1" s="1"/>
  <c r="T95" i="1"/>
  <c r="T94" i="1" s="1"/>
  <c r="T93" i="1" s="1"/>
  <c r="T99" i="1"/>
  <c r="T98" i="1" s="1"/>
  <c r="T97" i="1" s="1"/>
  <c r="T104" i="1"/>
  <c r="T103" i="1" s="1"/>
  <c r="T102" i="1" s="1"/>
  <c r="T101" i="1" s="1"/>
  <c r="T109" i="1"/>
  <c r="T108" i="1" s="1"/>
  <c r="T107" i="1" s="1"/>
  <c r="T113" i="1"/>
  <c r="T112" i="1" s="1"/>
  <c r="T116" i="1"/>
  <c r="T115" i="1" s="1"/>
  <c r="T120" i="1"/>
  <c r="T119" i="1" s="1"/>
  <c r="T118" i="1" s="1"/>
  <c r="T124" i="1"/>
  <c r="T123" i="1" s="1"/>
  <c r="T122" i="1" s="1"/>
  <c r="T128" i="1"/>
  <c r="T127" i="1" s="1"/>
  <c r="T126" i="1" s="1"/>
  <c r="T132" i="1"/>
  <c r="T131" i="1" s="1"/>
  <c r="T130" i="1" s="1"/>
  <c r="T136" i="1"/>
  <c r="T135" i="1" s="1"/>
  <c r="T134" i="1" s="1"/>
  <c r="T140" i="1"/>
  <c r="T139" i="1" s="1"/>
  <c r="T138" i="1" s="1"/>
  <c r="T148" i="1"/>
  <c r="T147" i="1" s="1"/>
  <c r="T146" i="1" s="1"/>
  <c r="T151" i="1"/>
  <c r="T150" i="1" s="1"/>
  <c r="T155" i="1"/>
  <c r="T154" i="1" s="1"/>
  <c r="T153" i="1" s="1"/>
  <c r="T159" i="1"/>
  <c r="T158" i="1" s="1"/>
  <c r="T157" i="1" s="1"/>
  <c r="T162" i="1"/>
  <c r="T161" i="1" s="1"/>
  <c r="T166" i="1"/>
  <c r="T165" i="1" s="1"/>
  <c r="T164" i="1" s="1"/>
  <c r="T175" i="1"/>
  <c r="T174" i="1" s="1"/>
  <c r="T180" i="1"/>
  <c r="T179" i="1" s="1"/>
  <c r="T183" i="1"/>
  <c r="T188" i="1"/>
  <c r="T187" i="1" s="1"/>
  <c r="T192" i="1"/>
  <c r="T191" i="1" s="1"/>
  <c r="T197" i="1"/>
  <c r="T196" i="1" s="1"/>
  <c r="T195" i="1" s="1"/>
  <c r="T202" i="1"/>
  <c r="T201" i="1" s="1"/>
  <c r="T200" i="1" s="1"/>
  <c r="T207" i="1"/>
  <c r="T206" i="1" s="1"/>
  <c r="T205" i="1" s="1"/>
  <c r="T212" i="1"/>
  <c r="T211" i="1" s="1"/>
  <c r="T210" i="1" s="1"/>
  <c r="T84" i="1" l="1"/>
  <c r="T186" i="1"/>
  <c r="T204" i="1"/>
  <c r="T173" i="1"/>
  <c r="T111" i="1"/>
  <c r="T172" i="1" l="1"/>
  <c r="T83" i="1" l="1"/>
  <c r="T9" i="1" s="1"/>
</calcChain>
</file>

<file path=xl/sharedStrings.xml><?xml version="1.0" encoding="utf-8"?>
<sst xmlns="http://schemas.openxmlformats.org/spreadsheetml/2006/main" count="758" uniqueCount="226">
  <si>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</si>
  <si>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</si>
  <si>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</si>
  <si>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</si>
  <si>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</si>
  <si>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</si>
  <si>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</si>
  <si>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</si>
  <si>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</si>
  <si>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</si>
  <si>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</si>
  <si>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</si>
  <si>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2019 г.</t>
  </si>
  <si>
    <t>2019 г. (Ф)</t>
  </si>
  <si>
    <t>2019 г. (Р)</t>
  </si>
  <si>
    <t>2019 г. (М)</t>
  </si>
  <si>
    <t>2019 г. (П)</t>
  </si>
  <si>
    <t>2020 г.</t>
  </si>
  <si>
    <t>2020 г. (Ф)</t>
  </si>
  <si>
    <t>2020 г. (Р)</t>
  </si>
  <si>
    <t>2020 г. (М)</t>
  </si>
  <si>
    <t>2020 г. (П)</t>
  </si>
  <si>
    <t>Всего</t>
  </si>
  <si>
    <t>Расходы на содержание органов местного самоуправления</t>
  </si>
  <si>
    <t>61 0 00 00000</t>
  </si>
  <si>
    <t>Расходы на выплаты муниципальным служащим органов местного самоуправления</t>
  </si>
  <si>
    <t>61 7 00 00000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</si>
  <si>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</si>
  <si>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61 7 00 11020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</si>
  <si>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</si>
  <si>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</si>
  <si>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</si>
  <si>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</si>
  <si>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</si>
  <si>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</si>
  <si>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01</t>
  </si>
  <si>
    <t>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</si>
  <si>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</si>
  <si>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</si>
  <si>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</si>
  <si>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61 7 00 11040</t>
  </si>
  <si>
    <t>Расходы на обеспечение деятельности главы местной администрации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</si>
  <si>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</si>
  <si>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61 7 00 71340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</si>
  <si>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</si>
  <si>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органов местного самоуправления</t>
  </si>
  <si>
    <t>61 8 00 00000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</si>
  <si>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</si>
  <si>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61 8 00 11030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</si>
  <si>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</si>
  <si>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выплаты персоналу государственных (муниципальных) органов, за исключением фонда оплаты труда</t>
  </si>
  <si>
    <t>122</t>
  </si>
  <si>
    <t>03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</si>
  <si>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(Закупка товаров, работ и услуг для обеспечения государственных (муниципальных) нужд)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</si>
  <si>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</si>
  <si>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</si>
  <si>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</si>
  <si>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</si>
  <si>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</si>
  <si>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</si>
  <si>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</si>
  <si>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 (Иные бюджетные ассигнования)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</si>
  <si>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</si>
  <si>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</si>
  <si>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</si>
  <si>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</si>
  <si>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</si>
  <si>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</si>
  <si>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</si>
  <si>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</si>
  <si>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61 8 00 15070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</si>
  <si>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 (Закупка товаров, работ и услуг для обеспечения государственных (муниципальных) нужд)</t>
  </si>
  <si>
    <t>13</t>
  </si>
  <si>
    <t>61 8 00 71340</t>
  </si>
  <si>
    <t>Непрограммные расходы</t>
  </si>
  <si>
    <t>62 0 00 00000</t>
  </si>
  <si>
    <t>Прочие расходы</t>
  </si>
  <si>
    <t>62 9 00 00000</t>
  </si>
  <si>
    <t>Передача полномочий по жилищному контролю в рамках непрограммных расходов ОМСУ</t>
  </si>
  <si>
    <t>62 9 00 13010</t>
  </si>
  <si>
    <t>Передача полномочий по жилищному контролю в рамках непрограммных расходов ОМСУ (Межбюджетные трансферты)</t>
  </si>
  <si>
    <t>500</t>
  </si>
  <si>
    <t>Иные межбюджетные трансферты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</si>
  <si>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</si>
  <si>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</si>
  <si>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62 9 00 13020</t>
  </si>
  <si>
    <t>Передача полномочий по казначейскому исполнению бюджетов поселений в рамках непрограммных расходов ОМСУ (Межбюджетные трансферты)</t>
  </si>
  <si>
    <t>Передача полномочий по некоторым жилищным вопросам в рамках непрограммных расходов ОМСУ</t>
  </si>
  <si>
    <t>62 9 00 13030</t>
  </si>
  <si>
    <t>Передача полномочий по некоторым жилищным вопросам в рамках непрограммных расходов ОМСУ (Межбюджетные трансферты)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</si>
  <si>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</si>
  <si>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62 9 00 13040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</si>
  <si>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 (Межбюджетные трансферты)</t>
  </si>
  <si>
    <t>Передача полномочий по осуществлению финансового контроля бюджетов поселений в рамках непрограммных расходов ОМСУ</t>
  </si>
  <si>
    <t>62 9 00 13060</t>
  </si>
  <si>
    <t>Передача полномочий по осуществлению финансового контроля бюджетов поселений в рамках непрограммных расходов ОМСУ (Межбюджетные трансферты)</t>
  </si>
  <si>
    <t>Передача полномочий по организации централизованных коммунальных услуг в рамках непрограммных расходов ОМСУ</t>
  </si>
  <si>
    <t>62 9 00 13070</t>
  </si>
  <si>
    <t>Передача полномочий по организации централизованных коммунальных услуг в рамках непрограммных расходов ОМСУ (Межбюджетные трансферты)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</si>
  <si>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</si>
  <si>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62 9 00 13150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</si>
  <si>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 (Межбюджетные трансферты)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</si>
  <si>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</si>
  <si>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62 9 00 51180</t>
  </si>
  <si>
    <t>Осуществление первичного воинского учета на территориях, где отсутствуют военные комиссариаты в рамках непрограммных расходов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</si>
  <si>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</si>
  <si>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</si>
  <si>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71 0 00 00000</t>
  </si>
  <si>
    <t>Подпрограмма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</si>
  <si>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71 1 12 00000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</si>
  <si>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</si>
  <si>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71 1 12 15030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</si>
  <si>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</si>
  <si>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12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</si>
  <si>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</si>
  <si>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71 1 12 15160</t>
  </si>
  <si>
    <t>Мероприятия в области информационных технологий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</si>
  <si>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</si>
  <si>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71 1 12 15170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</si>
  <si>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</si>
  <si>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</si>
  <si>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71 1 12 15510</t>
  </si>
  <si>
    <t>Мероприятия по поддержке малого бизнеса и предпринимательства в рамках подпрограммы "Стимулирование экономической активности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</si>
  <si>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Подпрограмма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</si>
  <si>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71 2 12 00000</t>
  </si>
  <si>
    <t>09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</si>
  <si>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</si>
  <si>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71 2 12 15120</t>
  </si>
  <si>
    <t>Обеспечение пожарной безопасности в рамках подпрограммы "Обеспечение безопасности на территории"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</si>
  <si>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10</t>
  </si>
  <si>
    <t>Подпрограмма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</si>
  <si>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71 3 12 00000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</si>
  <si>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</si>
  <si>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71 3 12 15210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</si>
  <si>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</si>
  <si>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05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</si>
  <si>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</si>
  <si>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</si>
  <si>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</si>
  <si>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(Иные бюджетные ассигнования)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</si>
  <si>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</si>
  <si>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</si>
  <si>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</si>
  <si>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</si>
  <si>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</si>
  <si>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71 3 12 15390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</si>
  <si>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</si>
  <si>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</si>
  <si>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71 3 12 15410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</si>
  <si>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</si>
  <si>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</si>
  <si>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</si>
  <si>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</si>
  <si>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</si>
  <si>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71 3 12 15530</t>
  </si>
  <si>
    <t>Мероприятия по энергоснабжению и повышению энергетической эффективности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</si>
  <si>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</si>
  <si>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71 3 12 15610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</si>
  <si>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</si>
  <si>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</si>
  <si>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71 3 12 16400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</si>
  <si>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</si>
  <si>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</si>
  <si>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Капитальный ремонт и ремонт автомобильных дорог общего пользования местного значения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</si>
  <si>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Предоставление социальных выплат и компенсации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</si>
  <si>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Предоставление социальных выплат и компенсации расходов, связанных с уплатой процентов по ипотечным жилищным кредитам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(Межбюджетные трансферты)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</si>
  <si>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</si>
  <si>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</si>
  <si>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71 3 12 72020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</si>
  <si>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</si>
  <si>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(Межбюджетные трансферты)</t>
  </si>
  <si>
    <t>71 3 12 S0140</t>
  </si>
  <si>
    <t>71 3 12 S0740</t>
  </si>
  <si>
    <t>71 3 12 S0880</t>
  </si>
  <si>
    <t>71 3 12 S4660</t>
  </si>
  <si>
    <t>Подпрограмма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</si>
  <si>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71 4 12 00000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</si>
  <si>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</si>
  <si>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71 4 12 12500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</si>
  <si>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</si>
  <si>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</si>
  <si>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</si>
  <si>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</si>
  <si>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</si>
  <si>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08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</si>
  <si>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</si>
  <si>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</si>
  <si>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</si>
  <si>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</si>
  <si>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</si>
  <si>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(Иные бюджетные ассигнования)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</si>
  <si>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</si>
  <si>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71 4 12 12600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</si>
  <si>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</si>
  <si>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библиотек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</si>
  <si>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</si>
  <si>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</si>
  <si>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 объектов государственной (муниципальной) собственности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</si>
  <si>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Капитальный ремонт объектов государственной (муниципальной) собственности в рамках подпрограммы "Развитие культуры, организация праздничных мероприятий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</si>
  <si>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Закупка товаров, работ, услуг в целях капитального ремонта государственного (муниципального) имущества</t>
  </si>
  <si>
    <t>243</t>
  </si>
  <si>
    <t>71 4 12 S0670</t>
  </si>
  <si>
    <t>Подпрограмма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</si>
  <si>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71 5 12 00000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</si>
  <si>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</si>
  <si>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71 5 12 15350</t>
  </si>
  <si>
    <t>Развитие физической культуры, спорта, массового спорта и молодежной политики в населенных пунктах поселения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(Закупка товаров, работ и услуг для обеспечения государственных (муниципальных) нужд)</t>
  </si>
  <si>
    <t>07</t>
  </si>
  <si>
    <t>11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</si>
  <si>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</si>
  <si>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71 5 12 18310</t>
  </si>
  <si>
    <t>Реализация комплекса мер по профилактике девиантного поведения среди молодежи в рамках подпрограммы "Развитие физической культуры, спорта и молодежной политики на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</si>
  <si>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КЦСР</t>
  </si>
  <si>
    <t>КВР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</si>
  <si>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на 2018 год</t>
  </si>
  <si>
    <t>71 3 12 L4920</t>
  </si>
  <si>
    <t>71 3 12 L5670</t>
  </si>
  <si>
    <t>71 4 12 S0360</t>
  </si>
  <si>
    <t>Исполнение судебных актов Российской Федерации и мировых соглашений по возмещению причиненного вреда</t>
  </si>
  <si>
    <r>
      <rPr>
        <b/>
        <sz val="14"/>
        <color indexed="8"/>
        <rFont val="Times New Roman"/>
        <family val="1"/>
        <charset val="204"/>
      </rPr>
      <t>Приложение №9.1</t>
    </r>
    <r>
      <rPr>
        <sz val="14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МО Пудостьское сельское поселение                                                                                                                                                  №235 от 21 декабря 2018 года</t>
    </r>
  </si>
  <si>
    <t>71 3 12 17002</t>
  </si>
  <si>
    <t>Проектирование схемы газоснабжения природным газом населенных пунктов в рамках подпрограммы "Жилищно-коммунальное хозяйство, содержание автомобильных дорог и благоустройство территории поселения" муниципальной программы Пудостьского сельского поселения "Социально-экономическое развитие муниципального образования Пудостьское сельское поселение Гатчинского муниципального района"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</si>
  <si>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</si>
  <si>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62 9 00 15060</t>
  </si>
  <si>
    <t>Социальное обеспечение и иные выплдаты насенлению</t>
  </si>
  <si>
    <t>Премии и гранты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</si>
</sst>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5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4" fontId="6" fillId="2" borderId="3" xfId="0" applyNumberFormat="1" applyFont="1" applyFill="1" applyBorder="1" applyAlignment="1">
      <alignment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NumberFormat="1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10" fillId="2" borderId="3" xfId="0" applyNumberFormat="1" applyFont="1" applyFill="1" applyBorder="1" applyAlignment="1">
      <alignment vertical="center" wrapText="1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14" fillId="2" borderId="3" xfId="0" applyNumberFormat="1" applyFont="1" applyFill="1" applyBorder="1" applyAlignment="1">
      <alignment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9" fontId="14" fillId="0" borderId="3" xfId="0" applyNumberFormat="1" applyFont="1" applyBorder="1" applyAlignment="1" applyProtection="1">
      <alignment horizontal="left" vertical="center" wrapText="1"/>
    </xf>
    <xf numFmtId="0" fontId="7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14"/>
  <sheetViews>
    <sheetView tabSelected="1" zoomScaleNormal="100" workbookViewId="0">
      <selection activeCell="T19" sqref="T19"/>
    </sheetView>
  </sheetViews>
  <sheetFormatPr defaultRowHeight="14.4" customHeight="1" x14ac:dyDescent="0.3"/>
  <cols>
    <col min="1" max="1" width="73.109375" customWidth="1"/>
    <col min="2" max="2" width="17" customWidth="1"/>
    <col min="3" max="14" width="8" hidden="1" customWidth="1"/>
    <col min="15" max="15" width="2.5546875" hidden="1" customWidth="1"/>
    <col min="16" max="16" width="4.5546875" hidden="1" customWidth="1"/>
    <col min="17" max="17" width="9.6640625" customWidth="1"/>
    <col min="18" max="19" width="4.6640625" customWidth="1"/>
    <col min="20" max="20" width="16.6640625" customWidth="1"/>
    <col min="21" max="44" width="8" hidden="1"/>
  </cols>
  <sheetData>
    <row r="1" spans="1:44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6" customHeight="1" x14ac:dyDescent="0.3">
      <c r="A2" s="36" t="s">
        <v>219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69" customHeight="1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55.95" customHeight="1" x14ac:dyDescent="0.3">
      <c r="A4" s="37" t="s">
        <v>214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5"/>
      <c r="AP4" s="5"/>
      <c r="AQ4" s="5"/>
      <c r="AR4" s="5"/>
    </row>
    <row r="5" spans="1:44" ht="16.649999999999999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 t="s">
        <v>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x14ac:dyDescent="0.3">
      <c r="A6" s="38" t="s">
        <v>1</v>
      </c>
      <c r="B6" s="38" t="s">
        <v>212</v>
      </c>
      <c r="C6" s="38" t="s">
        <v>2</v>
      </c>
      <c r="D6" s="38" t="s">
        <v>2</v>
      </c>
      <c r="E6" s="38" t="s">
        <v>2</v>
      </c>
      <c r="F6" s="38" t="s">
        <v>2</v>
      </c>
      <c r="G6" s="38" t="s">
        <v>2</v>
      </c>
      <c r="H6" s="38" t="s">
        <v>2</v>
      </c>
      <c r="I6" s="38" t="s">
        <v>2</v>
      </c>
      <c r="J6" s="38" t="s">
        <v>2</v>
      </c>
      <c r="K6" s="38" t="s">
        <v>2</v>
      </c>
      <c r="L6" s="38" t="s">
        <v>2</v>
      </c>
      <c r="M6" s="38" t="s">
        <v>2</v>
      </c>
      <c r="N6" s="38" t="s">
        <v>2</v>
      </c>
      <c r="O6" s="38" t="s">
        <v>2</v>
      </c>
      <c r="P6" s="38" t="s">
        <v>2</v>
      </c>
      <c r="Q6" s="38" t="s">
        <v>213</v>
      </c>
      <c r="R6" s="38" t="s">
        <v>4</v>
      </c>
      <c r="S6" s="38" t="s">
        <v>11</v>
      </c>
      <c r="T6" s="38" t="s">
        <v>6</v>
      </c>
      <c r="U6" s="39" t="s">
        <v>7</v>
      </c>
      <c r="V6" s="39" t="s">
        <v>8</v>
      </c>
      <c r="W6" s="39" t="s">
        <v>9</v>
      </c>
      <c r="X6" s="39" t="s">
        <v>10</v>
      </c>
      <c r="Y6" s="39" t="s">
        <v>6</v>
      </c>
      <c r="Z6" s="39" t="s">
        <v>7</v>
      </c>
      <c r="AA6" s="39" t="s">
        <v>8</v>
      </c>
      <c r="AB6" s="39" t="s">
        <v>9</v>
      </c>
      <c r="AC6" s="39" t="s">
        <v>10</v>
      </c>
      <c r="AD6" s="39" t="s">
        <v>6</v>
      </c>
      <c r="AE6" s="39" t="s">
        <v>7</v>
      </c>
      <c r="AF6" s="39" t="s">
        <v>8</v>
      </c>
      <c r="AG6" s="39" t="s">
        <v>9</v>
      </c>
      <c r="AH6" s="39" t="s">
        <v>10</v>
      </c>
      <c r="AI6" s="39" t="s">
        <v>12</v>
      </c>
      <c r="AJ6" s="39" t="s">
        <v>13</v>
      </c>
      <c r="AK6" s="39" t="s">
        <v>14</v>
      </c>
      <c r="AL6" s="39" t="s">
        <v>15</v>
      </c>
      <c r="AM6" s="39" t="s">
        <v>16</v>
      </c>
      <c r="AN6" s="39" t="s">
        <v>17</v>
      </c>
      <c r="AO6" s="39" t="s">
        <v>18</v>
      </c>
      <c r="AP6" s="39" t="s">
        <v>19</v>
      </c>
      <c r="AQ6" s="39" t="s">
        <v>20</v>
      </c>
      <c r="AR6" s="39" t="s">
        <v>21</v>
      </c>
    </row>
    <row r="7" spans="1:44" x14ac:dyDescent="0.3">
      <c r="A7" s="38"/>
      <c r="B7" s="38" t="s">
        <v>2</v>
      </c>
      <c r="C7" s="38" t="s">
        <v>2</v>
      </c>
      <c r="D7" s="38" t="s">
        <v>2</v>
      </c>
      <c r="E7" s="38" t="s">
        <v>2</v>
      </c>
      <c r="F7" s="38" t="s">
        <v>2</v>
      </c>
      <c r="G7" s="38" t="s">
        <v>2</v>
      </c>
      <c r="H7" s="38" t="s">
        <v>2</v>
      </c>
      <c r="I7" s="38" t="s">
        <v>2</v>
      </c>
      <c r="J7" s="38" t="s">
        <v>2</v>
      </c>
      <c r="K7" s="38" t="s">
        <v>2</v>
      </c>
      <c r="L7" s="38" t="s">
        <v>2</v>
      </c>
      <c r="M7" s="38" t="s">
        <v>2</v>
      </c>
      <c r="N7" s="38" t="s">
        <v>2</v>
      </c>
      <c r="O7" s="38" t="s">
        <v>2</v>
      </c>
      <c r="P7" s="38" t="s">
        <v>2</v>
      </c>
      <c r="Q7" s="38" t="s">
        <v>3</v>
      </c>
      <c r="R7" s="38" t="s">
        <v>4</v>
      </c>
      <c r="S7" s="38" t="s">
        <v>5</v>
      </c>
      <c r="T7" s="38" t="s">
        <v>6</v>
      </c>
      <c r="U7" s="39" t="s">
        <v>7</v>
      </c>
      <c r="V7" s="39" t="s">
        <v>8</v>
      </c>
      <c r="W7" s="39" t="s">
        <v>9</v>
      </c>
      <c r="X7" s="39" t="s">
        <v>10</v>
      </c>
      <c r="Y7" s="39" t="s">
        <v>6</v>
      </c>
      <c r="Z7" s="39" t="s">
        <v>7</v>
      </c>
      <c r="AA7" s="39" t="s">
        <v>8</v>
      </c>
      <c r="AB7" s="39" t="s">
        <v>9</v>
      </c>
      <c r="AC7" s="39" t="s">
        <v>10</v>
      </c>
      <c r="AD7" s="39" t="s">
        <v>6</v>
      </c>
      <c r="AE7" s="39" t="s">
        <v>7</v>
      </c>
      <c r="AF7" s="39" t="s">
        <v>8</v>
      </c>
      <c r="AG7" s="39" t="s">
        <v>9</v>
      </c>
      <c r="AH7" s="39" t="s">
        <v>10</v>
      </c>
      <c r="AI7" s="39" t="s">
        <v>6</v>
      </c>
      <c r="AJ7" s="39" t="s">
        <v>7</v>
      </c>
      <c r="AK7" s="39" t="s">
        <v>8</v>
      </c>
      <c r="AL7" s="39" t="s">
        <v>9</v>
      </c>
      <c r="AM7" s="39" t="s">
        <v>10</v>
      </c>
      <c r="AN7" s="39" t="s">
        <v>6</v>
      </c>
      <c r="AO7" s="39" t="s">
        <v>7</v>
      </c>
      <c r="AP7" s="39" t="s">
        <v>8</v>
      </c>
      <c r="AQ7" s="39" t="s">
        <v>9</v>
      </c>
      <c r="AR7" s="39" t="s">
        <v>10</v>
      </c>
    </row>
    <row r="8" spans="1:44" ht="15.6" hidden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ht="16.649999999999999" customHeight="1" x14ac:dyDescent="0.3">
      <c r="A9" s="10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f>T10+T83</f>
        <v>92006.300000000017</v>
      </c>
      <c r="U9" s="12"/>
      <c r="V9" s="12"/>
      <c r="W9" s="12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2">
        <v>67512.100000000006</v>
      </c>
      <c r="AJ9" s="12"/>
      <c r="AK9" s="12"/>
      <c r="AL9" s="12"/>
      <c r="AM9" s="12"/>
      <c r="AN9" s="12">
        <v>67584</v>
      </c>
      <c r="AO9" s="12"/>
      <c r="AP9" s="12"/>
      <c r="AQ9" s="12"/>
      <c r="AR9" s="12"/>
    </row>
    <row r="10" spans="1:44" ht="33.450000000000003" customHeight="1" x14ac:dyDescent="0.3">
      <c r="A10" s="10" t="s">
        <v>23</v>
      </c>
      <c r="B10" s="11" t="s">
        <v>24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f>T11+T27+T55</f>
        <v>16302.600000000002</v>
      </c>
      <c r="U10" s="12"/>
      <c r="V10" s="12"/>
      <c r="W10" s="12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2">
        <v>13863.9</v>
      </c>
      <c r="AJ10" s="12"/>
      <c r="AK10" s="12"/>
      <c r="AL10" s="12"/>
      <c r="AM10" s="12"/>
      <c r="AN10" s="12">
        <v>12944.1</v>
      </c>
      <c r="AO10" s="12"/>
      <c r="AP10" s="12"/>
      <c r="AQ10" s="12"/>
      <c r="AR10" s="12"/>
    </row>
    <row r="11" spans="1:44" ht="33.450000000000003" customHeight="1" x14ac:dyDescent="0.3">
      <c r="A11" s="10" t="s">
        <v>25</v>
      </c>
      <c r="B11" s="11" t="s">
        <v>26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f>T12+T17+T22</f>
        <v>11437.310000000001</v>
      </c>
      <c r="U11" s="12"/>
      <c r="V11" s="12"/>
      <c r="W11" s="12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2">
        <v>10757.7</v>
      </c>
      <c r="AJ11" s="12"/>
      <c r="AK11" s="12"/>
      <c r="AL11" s="12"/>
      <c r="AM11" s="12"/>
      <c r="AN11" s="12">
        <v>10757.7</v>
      </c>
      <c r="AO11" s="12"/>
      <c r="AP11" s="12"/>
      <c r="AQ11" s="12"/>
      <c r="AR11" s="12"/>
    </row>
    <row r="12" spans="1:44" ht="50.1" customHeight="1" x14ac:dyDescent="0.3">
      <c r="A12" s="10" t="s">
        <v>27</v>
      </c>
      <c r="B12" s="11" t="s">
        <v>28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f>T13</f>
        <v>9280.6</v>
      </c>
      <c r="U12" s="12"/>
      <c r="V12" s="12"/>
      <c r="W12" s="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2">
        <v>8804</v>
      </c>
      <c r="AJ12" s="12"/>
      <c r="AK12" s="12"/>
      <c r="AL12" s="12"/>
      <c r="AM12" s="12"/>
      <c r="AN12" s="12">
        <v>8804</v>
      </c>
      <c r="AO12" s="12"/>
      <c r="AP12" s="12"/>
      <c r="AQ12" s="12"/>
      <c r="AR12" s="12"/>
    </row>
    <row r="13" spans="1:44" ht="100.2" customHeight="1" x14ac:dyDescent="0.3">
      <c r="A13" s="14" t="s">
        <v>29</v>
      </c>
      <c r="B13" s="15" t="s">
        <v>28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 t="s">
        <v>30</v>
      </c>
      <c r="R13" s="15"/>
      <c r="S13" s="15"/>
      <c r="T13" s="17">
        <f>T14</f>
        <v>9280.6</v>
      </c>
      <c r="U13" s="17"/>
      <c r="V13" s="17"/>
      <c r="W13" s="17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7">
        <v>8804</v>
      </c>
      <c r="AJ13" s="17"/>
      <c r="AK13" s="17"/>
      <c r="AL13" s="17"/>
      <c r="AM13" s="17"/>
      <c r="AN13" s="17">
        <v>8804</v>
      </c>
      <c r="AO13" s="17"/>
      <c r="AP13" s="17"/>
      <c r="AQ13" s="17"/>
      <c r="AR13" s="17"/>
    </row>
    <row r="14" spans="1:44" ht="33.450000000000003" customHeight="1" x14ac:dyDescent="0.3">
      <c r="A14" s="19" t="s">
        <v>31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 t="s">
        <v>32</v>
      </c>
      <c r="R14" s="15"/>
      <c r="S14" s="15"/>
      <c r="T14" s="17">
        <f>T15+T16</f>
        <v>9280.6</v>
      </c>
      <c r="U14" s="17"/>
      <c r="V14" s="17"/>
      <c r="W14" s="17"/>
      <c r="X14" s="17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7">
        <v>8804</v>
      </c>
      <c r="AJ14" s="17"/>
      <c r="AK14" s="17"/>
      <c r="AL14" s="17"/>
      <c r="AM14" s="17"/>
      <c r="AN14" s="17">
        <v>8804</v>
      </c>
      <c r="AO14" s="17"/>
      <c r="AP14" s="17"/>
      <c r="AQ14" s="17"/>
      <c r="AR14" s="17"/>
    </row>
    <row r="15" spans="1:44" ht="33.450000000000003" customHeight="1" x14ac:dyDescent="0.3">
      <c r="A15" s="19" t="s">
        <v>33</v>
      </c>
      <c r="B15" s="15" t="s">
        <v>28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 t="s">
        <v>34</v>
      </c>
      <c r="R15" s="15" t="s">
        <v>35</v>
      </c>
      <c r="S15" s="15" t="s">
        <v>36</v>
      </c>
      <c r="T15" s="24">
        <v>7115</v>
      </c>
      <c r="U15" s="17"/>
      <c r="V15" s="17"/>
      <c r="W15" s="17"/>
      <c r="X15" s="17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7">
        <v>6760</v>
      </c>
      <c r="AJ15" s="17"/>
      <c r="AK15" s="17"/>
      <c r="AL15" s="17"/>
      <c r="AM15" s="17"/>
      <c r="AN15" s="17">
        <v>6760</v>
      </c>
      <c r="AO15" s="17"/>
      <c r="AP15" s="17"/>
      <c r="AQ15" s="17"/>
      <c r="AR15" s="17"/>
    </row>
    <row r="16" spans="1:44" ht="50.1" customHeight="1" x14ac:dyDescent="0.3">
      <c r="A16" s="19" t="s">
        <v>37</v>
      </c>
      <c r="B16" s="15" t="s">
        <v>28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 t="s">
        <v>38</v>
      </c>
      <c r="R16" s="15" t="s">
        <v>35</v>
      </c>
      <c r="S16" s="15" t="s">
        <v>36</v>
      </c>
      <c r="T16" s="24">
        <v>2165.6</v>
      </c>
      <c r="U16" s="17"/>
      <c r="V16" s="17"/>
      <c r="W16" s="17"/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7">
        <v>2044</v>
      </c>
      <c r="AJ16" s="17"/>
      <c r="AK16" s="17"/>
      <c r="AL16" s="17"/>
      <c r="AM16" s="17"/>
      <c r="AN16" s="17">
        <v>2044</v>
      </c>
      <c r="AO16" s="17"/>
      <c r="AP16" s="17"/>
      <c r="AQ16" s="17"/>
      <c r="AR16" s="17"/>
    </row>
    <row r="17" spans="1:44" ht="33.450000000000003" customHeight="1" x14ac:dyDescent="0.3">
      <c r="A17" s="10" t="s">
        <v>39</v>
      </c>
      <c r="B17" s="11" t="s">
        <v>40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1"/>
      <c r="S17" s="11"/>
      <c r="T17" s="12">
        <f>T18</f>
        <v>1563.7</v>
      </c>
      <c r="U17" s="12"/>
      <c r="V17" s="12"/>
      <c r="W17" s="12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2">
        <v>1392</v>
      </c>
      <c r="AJ17" s="12"/>
      <c r="AK17" s="12"/>
      <c r="AL17" s="12"/>
      <c r="AM17" s="12"/>
      <c r="AN17" s="12">
        <v>1392</v>
      </c>
      <c r="AO17" s="12"/>
      <c r="AP17" s="12"/>
      <c r="AQ17" s="12"/>
      <c r="AR17" s="12"/>
    </row>
    <row r="18" spans="1:44" ht="100.2" customHeight="1" x14ac:dyDescent="0.3">
      <c r="A18" s="14" t="s">
        <v>41</v>
      </c>
      <c r="B18" s="15" t="s">
        <v>40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 t="s">
        <v>30</v>
      </c>
      <c r="R18" s="15"/>
      <c r="S18" s="15"/>
      <c r="T18" s="17">
        <f>T19</f>
        <v>1563.7</v>
      </c>
      <c r="U18" s="17"/>
      <c r="V18" s="17"/>
      <c r="W18" s="17"/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1392</v>
      </c>
      <c r="AJ18" s="17"/>
      <c r="AK18" s="17"/>
      <c r="AL18" s="17"/>
      <c r="AM18" s="17"/>
      <c r="AN18" s="17">
        <v>1392</v>
      </c>
      <c r="AO18" s="17"/>
      <c r="AP18" s="17"/>
      <c r="AQ18" s="17"/>
      <c r="AR18" s="17"/>
    </row>
    <row r="19" spans="1:44" ht="33.450000000000003" customHeight="1" x14ac:dyDescent="0.3">
      <c r="A19" s="19" t="s">
        <v>31</v>
      </c>
      <c r="B19" s="15" t="s">
        <v>40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 t="s">
        <v>32</v>
      </c>
      <c r="R19" s="15"/>
      <c r="S19" s="15"/>
      <c r="T19" s="17">
        <f>T20+T21</f>
        <v>1563.7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1392</v>
      </c>
      <c r="AJ19" s="17"/>
      <c r="AK19" s="17"/>
      <c r="AL19" s="17"/>
      <c r="AM19" s="17"/>
      <c r="AN19" s="17">
        <v>1392</v>
      </c>
      <c r="AO19" s="17"/>
      <c r="AP19" s="17"/>
      <c r="AQ19" s="17"/>
      <c r="AR19" s="17"/>
    </row>
    <row r="20" spans="1:44" ht="33.450000000000003" customHeight="1" x14ac:dyDescent="0.3">
      <c r="A20" s="19" t="s">
        <v>33</v>
      </c>
      <c r="B20" s="15" t="s">
        <v>40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 t="s">
        <v>34</v>
      </c>
      <c r="R20" s="15" t="s">
        <v>35</v>
      </c>
      <c r="S20" s="15" t="s">
        <v>36</v>
      </c>
      <c r="T20" s="17">
        <v>1230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1070</v>
      </c>
      <c r="AJ20" s="17"/>
      <c r="AK20" s="17"/>
      <c r="AL20" s="17"/>
      <c r="AM20" s="17"/>
      <c r="AN20" s="17">
        <v>1070</v>
      </c>
      <c r="AO20" s="17"/>
      <c r="AP20" s="17"/>
      <c r="AQ20" s="17"/>
      <c r="AR20" s="17"/>
    </row>
    <row r="21" spans="1:44" ht="50.1" customHeight="1" x14ac:dyDescent="0.3">
      <c r="A21" s="19" t="s">
        <v>37</v>
      </c>
      <c r="B21" s="15" t="s">
        <v>40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 t="s">
        <v>38</v>
      </c>
      <c r="R21" s="15" t="s">
        <v>35</v>
      </c>
      <c r="S21" s="15" t="s">
        <v>36</v>
      </c>
      <c r="T21" s="17">
        <v>333.7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322</v>
      </c>
      <c r="AJ21" s="17"/>
      <c r="AK21" s="17"/>
      <c r="AL21" s="17"/>
      <c r="AM21" s="17"/>
      <c r="AN21" s="17">
        <v>322</v>
      </c>
      <c r="AO21" s="17"/>
      <c r="AP21" s="17"/>
      <c r="AQ21" s="17"/>
      <c r="AR21" s="17"/>
    </row>
    <row r="22" spans="1:44" ht="66.900000000000006" customHeight="1" x14ac:dyDescent="0.3">
      <c r="A22" s="10" t="s">
        <v>42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f>T23</f>
        <v>593.01</v>
      </c>
      <c r="U22" s="12"/>
      <c r="V22" s="12"/>
      <c r="W22" s="1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561.70000000000005</v>
      </c>
      <c r="AJ22" s="12"/>
      <c r="AK22" s="12"/>
      <c r="AL22" s="12"/>
      <c r="AM22" s="12"/>
      <c r="AN22" s="12">
        <v>561.70000000000005</v>
      </c>
      <c r="AO22" s="12"/>
      <c r="AP22" s="12"/>
      <c r="AQ22" s="12"/>
      <c r="AR22" s="12"/>
    </row>
    <row r="23" spans="1:44" ht="121.2" customHeight="1" x14ac:dyDescent="0.3">
      <c r="A23" s="14" t="s">
        <v>44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 t="s">
        <v>30</v>
      </c>
      <c r="R23" s="15"/>
      <c r="S23" s="15"/>
      <c r="T23" s="17">
        <f>T24</f>
        <v>593.01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561.70000000000005</v>
      </c>
      <c r="AJ23" s="17"/>
      <c r="AK23" s="17"/>
      <c r="AL23" s="17"/>
      <c r="AM23" s="17"/>
      <c r="AN23" s="17">
        <v>561.70000000000005</v>
      </c>
      <c r="AO23" s="17"/>
      <c r="AP23" s="17"/>
      <c r="AQ23" s="17"/>
      <c r="AR23" s="17"/>
    </row>
    <row r="24" spans="1:44" ht="33.450000000000003" customHeight="1" x14ac:dyDescent="0.3">
      <c r="A24" s="19" t="s">
        <v>31</v>
      </c>
      <c r="B24" s="15" t="s">
        <v>43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6" t="s">
        <v>32</v>
      </c>
      <c r="R24" s="15"/>
      <c r="S24" s="15"/>
      <c r="T24" s="17">
        <f>T25+T26</f>
        <v>593.01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561.70000000000005</v>
      </c>
      <c r="AJ24" s="17"/>
      <c r="AK24" s="17"/>
      <c r="AL24" s="17"/>
      <c r="AM24" s="17"/>
      <c r="AN24" s="17">
        <v>561.70000000000005</v>
      </c>
      <c r="AO24" s="17"/>
      <c r="AP24" s="17"/>
      <c r="AQ24" s="17"/>
      <c r="AR24" s="17"/>
    </row>
    <row r="25" spans="1:44" ht="33.450000000000003" customHeight="1" x14ac:dyDescent="0.3">
      <c r="A25" s="19" t="s">
        <v>33</v>
      </c>
      <c r="B25" s="15" t="s">
        <v>43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 t="s">
        <v>34</v>
      </c>
      <c r="R25" s="15" t="s">
        <v>35</v>
      </c>
      <c r="S25" s="15" t="s">
        <v>36</v>
      </c>
      <c r="T25" s="17">
        <v>456.4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430</v>
      </c>
      <c r="AJ25" s="17"/>
      <c r="AK25" s="17"/>
      <c r="AL25" s="17"/>
      <c r="AM25" s="17"/>
      <c r="AN25" s="17">
        <v>430</v>
      </c>
      <c r="AO25" s="17"/>
      <c r="AP25" s="17"/>
      <c r="AQ25" s="17"/>
      <c r="AR25" s="17"/>
    </row>
    <row r="26" spans="1:44" ht="50.1" customHeight="1" x14ac:dyDescent="0.3">
      <c r="A26" s="19" t="s">
        <v>37</v>
      </c>
      <c r="B26" s="15" t="s">
        <v>43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 t="s">
        <v>38</v>
      </c>
      <c r="R26" s="15" t="s">
        <v>35</v>
      </c>
      <c r="S26" s="15" t="s">
        <v>36</v>
      </c>
      <c r="T26" s="17">
        <v>136.61000000000001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131.69999999999999</v>
      </c>
      <c r="AJ26" s="17"/>
      <c r="AK26" s="17"/>
      <c r="AL26" s="17"/>
      <c r="AM26" s="17"/>
      <c r="AN26" s="17">
        <v>131.69999999999999</v>
      </c>
      <c r="AO26" s="17"/>
      <c r="AP26" s="17"/>
      <c r="AQ26" s="17"/>
      <c r="AR26" s="17"/>
    </row>
    <row r="27" spans="1:44" ht="33.450000000000003" customHeight="1" x14ac:dyDescent="0.3">
      <c r="A27" s="10" t="s">
        <v>45</v>
      </c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f>T28+T43+T51+T47</f>
        <v>3801.2900000000009</v>
      </c>
      <c r="U27" s="12"/>
      <c r="V27" s="12"/>
      <c r="W27" s="12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>
        <v>3106.2</v>
      </c>
      <c r="AJ27" s="12"/>
      <c r="AK27" s="12"/>
      <c r="AL27" s="12"/>
      <c r="AM27" s="12"/>
      <c r="AN27" s="12">
        <v>2186.4</v>
      </c>
      <c r="AO27" s="12"/>
      <c r="AP27" s="12"/>
      <c r="AQ27" s="12"/>
      <c r="AR27" s="12"/>
    </row>
    <row r="28" spans="1:44" ht="50.1" customHeight="1" x14ac:dyDescent="0.3">
      <c r="A28" s="10" t="s">
        <v>47</v>
      </c>
      <c r="B28" s="11" t="s">
        <v>48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/>
      <c r="R28" s="11"/>
      <c r="S28" s="11"/>
      <c r="T28" s="12">
        <f>T29+T34+T38</f>
        <v>3510.9900000000007</v>
      </c>
      <c r="U28" s="12"/>
      <c r="V28" s="12"/>
      <c r="W28" s="12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2826.2</v>
      </c>
      <c r="AJ28" s="12"/>
      <c r="AK28" s="12"/>
      <c r="AL28" s="12"/>
      <c r="AM28" s="12"/>
      <c r="AN28" s="12">
        <v>1906.4</v>
      </c>
      <c r="AO28" s="12"/>
      <c r="AP28" s="12"/>
      <c r="AQ28" s="12"/>
      <c r="AR28" s="12"/>
    </row>
    <row r="29" spans="1:44" ht="100.2" customHeight="1" x14ac:dyDescent="0.3">
      <c r="A29" s="14" t="s">
        <v>49</v>
      </c>
      <c r="B29" s="15" t="s">
        <v>48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 t="s">
        <v>30</v>
      </c>
      <c r="R29" s="15"/>
      <c r="S29" s="15"/>
      <c r="T29" s="17">
        <f>T30</f>
        <v>698.37999999999988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985</v>
      </c>
      <c r="AJ29" s="17"/>
      <c r="AK29" s="17"/>
      <c r="AL29" s="17"/>
      <c r="AM29" s="17"/>
      <c r="AN29" s="17">
        <v>985</v>
      </c>
      <c r="AO29" s="17"/>
      <c r="AP29" s="17"/>
      <c r="AQ29" s="17"/>
      <c r="AR29" s="17"/>
    </row>
    <row r="30" spans="1:44" ht="24.6" customHeight="1" x14ac:dyDescent="0.3">
      <c r="A30" s="19" t="s">
        <v>31</v>
      </c>
      <c r="B30" s="15" t="s">
        <v>48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 t="s">
        <v>32</v>
      </c>
      <c r="R30" s="15"/>
      <c r="S30" s="15"/>
      <c r="T30" s="17">
        <f>T31+T32+T33</f>
        <v>698.37999999999988</v>
      </c>
      <c r="U30" s="17"/>
      <c r="V30" s="17"/>
      <c r="W30" s="17"/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>
        <v>985</v>
      </c>
      <c r="AJ30" s="17"/>
      <c r="AK30" s="17"/>
      <c r="AL30" s="17"/>
      <c r="AM30" s="17"/>
      <c r="AN30" s="17">
        <v>985</v>
      </c>
      <c r="AO30" s="17"/>
      <c r="AP30" s="17"/>
      <c r="AQ30" s="17"/>
      <c r="AR30" s="17"/>
    </row>
    <row r="31" spans="1:44" ht="22.2" customHeight="1" x14ac:dyDescent="0.3">
      <c r="A31" s="19" t="s">
        <v>33</v>
      </c>
      <c r="B31" s="15" t="s">
        <v>48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 t="s">
        <v>34</v>
      </c>
      <c r="R31" s="15" t="s">
        <v>35</v>
      </c>
      <c r="S31" s="15" t="s">
        <v>36</v>
      </c>
      <c r="T31" s="17">
        <v>522.88</v>
      </c>
      <c r="U31" s="17"/>
      <c r="V31" s="17"/>
      <c r="W31" s="17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>
        <v>463</v>
      </c>
      <c r="AJ31" s="17"/>
      <c r="AK31" s="17"/>
      <c r="AL31" s="17"/>
      <c r="AM31" s="17"/>
      <c r="AN31" s="17">
        <v>463</v>
      </c>
      <c r="AO31" s="17"/>
      <c r="AP31" s="17"/>
      <c r="AQ31" s="17"/>
      <c r="AR31" s="17"/>
    </row>
    <row r="32" spans="1:44" ht="33.450000000000003" customHeight="1" x14ac:dyDescent="0.3">
      <c r="A32" s="19" t="s">
        <v>50</v>
      </c>
      <c r="B32" s="15" t="s">
        <v>48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 t="s">
        <v>51</v>
      </c>
      <c r="R32" s="15" t="s">
        <v>35</v>
      </c>
      <c r="S32" s="15" t="s">
        <v>36</v>
      </c>
      <c r="T32" s="17">
        <v>18.8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22</v>
      </c>
      <c r="AJ32" s="17"/>
      <c r="AK32" s="17"/>
      <c r="AL32" s="17"/>
      <c r="AM32" s="17"/>
      <c r="AN32" s="17">
        <v>22</v>
      </c>
      <c r="AO32" s="17"/>
      <c r="AP32" s="17"/>
      <c r="AQ32" s="17"/>
      <c r="AR32" s="17"/>
    </row>
    <row r="33" spans="1:44" ht="50.1" customHeight="1" x14ac:dyDescent="0.3">
      <c r="A33" s="19" t="s">
        <v>37</v>
      </c>
      <c r="B33" s="15" t="s">
        <v>48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 t="s">
        <v>38</v>
      </c>
      <c r="R33" s="15" t="s">
        <v>35</v>
      </c>
      <c r="S33" s="15" t="s">
        <v>36</v>
      </c>
      <c r="T33" s="17">
        <v>156.69999999999999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140</v>
      </c>
      <c r="AJ33" s="17"/>
      <c r="AK33" s="17"/>
      <c r="AL33" s="17"/>
      <c r="AM33" s="17"/>
      <c r="AN33" s="17">
        <v>140</v>
      </c>
      <c r="AO33" s="17"/>
      <c r="AP33" s="17"/>
      <c r="AQ33" s="17"/>
      <c r="AR33" s="17"/>
    </row>
    <row r="34" spans="1:44" ht="66.900000000000006" customHeight="1" x14ac:dyDescent="0.3">
      <c r="A34" s="19" t="s">
        <v>53</v>
      </c>
      <c r="B34" s="15" t="s">
        <v>48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 t="s">
        <v>54</v>
      </c>
      <c r="R34" s="15"/>
      <c r="S34" s="15"/>
      <c r="T34" s="17">
        <f>T35</f>
        <v>2640.1000000000004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1793.1</v>
      </c>
      <c r="AJ34" s="17"/>
      <c r="AK34" s="17"/>
      <c r="AL34" s="17"/>
      <c r="AM34" s="17"/>
      <c r="AN34" s="17">
        <v>873.3</v>
      </c>
      <c r="AO34" s="17"/>
      <c r="AP34" s="17"/>
      <c r="AQ34" s="17"/>
      <c r="AR34" s="17"/>
    </row>
    <row r="35" spans="1:44" ht="33.450000000000003" customHeight="1" x14ac:dyDescent="0.3">
      <c r="A35" s="19" t="s">
        <v>55</v>
      </c>
      <c r="B35" s="15" t="s">
        <v>48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 t="s">
        <v>56</v>
      </c>
      <c r="R35" s="15"/>
      <c r="S35" s="15"/>
      <c r="T35" s="17">
        <f>T36+T37</f>
        <v>2640.1000000000004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1793.1</v>
      </c>
      <c r="AJ35" s="17"/>
      <c r="AK35" s="17"/>
      <c r="AL35" s="17"/>
      <c r="AM35" s="17"/>
      <c r="AN35" s="17">
        <v>873.3</v>
      </c>
      <c r="AO35" s="17"/>
      <c r="AP35" s="17"/>
      <c r="AQ35" s="17"/>
      <c r="AR35" s="17"/>
    </row>
    <row r="36" spans="1:44" ht="33.450000000000003" customHeight="1" x14ac:dyDescent="0.3">
      <c r="A36" s="19" t="s">
        <v>57</v>
      </c>
      <c r="B36" s="15" t="s">
        <v>48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 t="s">
        <v>58</v>
      </c>
      <c r="R36" s="15" t="s">
        <v>35</v>
      </c>
      <c r="S36" s="15" t="s">
        <v>36</v>
      </c>
      <c r="T36" s="17">
        <v>1180.2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900</v>
      </c>
      <c r="AJ36" s="17"/>
      <c r="AK36" s="17"/>
      <c r="AL36" s="17"/>
      <c r="AM36" s="17"/>
      <c r="AN36" s="17">
        <v>386.4</v>
      </c>
      <c r="AO36" s="17"/>
      <c r="AP36" s="17"/>
      <c r="AQ36" s="17"/>
      <c r="AR36" s="17"/>
    </row>
    <row r="37" spans="1:44" ht="22.95" customHeight="1" x14ac:dyDescent="0.3">
      <c r="A37" s="19" t="s">
        <v>59</v>
      </c>
      <c r="B37" s="15" t="s">
        <v>48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 t="s">
        <v>60</v>
      </c>
      <c r="R37" s="15" t="s">
        <v>35</v>
      </c>
      <c r="S37" s="15" t="s">
        <v>36</v>
      </c>
      <c r="T37" s="17">
        <v>1459.9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893.1</v>
      </c>
      <c r="AJ37" s="17"/>
      <c r="AK37" s="17"/>
      <c r="AL37" s="17"/>
      <c r="AM37" s="17"/>
      <c r="AN37" s="17">
        <v>486.9</v>
      </c>
      <c r="AO37" s="17"/>
      <c r="AP37" s="17"/>
      <c r="AQ37" s="17"/>
      <c r="AR37" s="17"/>
    </row>
    <row r="38" spans="1:44" ht="50.1" customHeight="1" x14ac:dyDescent="0.3">
      <c r="A38" s="19" t="s">
        <v>61</v>
      </c>
      <c r="B38" s="15" t="s">
        <v>48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 t="s">
        <v>62</v>
      </c>
      <c r="R38" s="15"/>
      <c r="S38" s="15"/>
      <c r="T38" s="17">
        <f>T39</f>
        <v>172.51</v>
      </c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48.1</v>
      </c>
      <c r="AJ38" s="17"/>
      <c r="AK38" s="17"/>
      <c r="AL38" s="17"/>
      <c r="AM38" s="17"/>
      <c r="AN38" s="17">
        <v>48.1</v>
      </c>
      <c r="AO38" s="17"/>
      <c r="AP38" s="17"/>
      <c r="AQ38" s="17"/>
      <c r="AR38" s="17"/>
    </row>
    <row r="39" spans="1:44" ht="21" customHeight="1" x14ac:dyDescent="0.3">
      <c r="A39" s="19" t="s">
        <v>63</v>
      </c>
      <c r="B39" s="15" t="s">
        <v>48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 t="s">
        <v>64</v>
      </c>
      <c r="R39" s="15"/>
      <c r="S39" s="15"/>
      <c r="T39" s="17">
        <f>T40+T41+T42</f>
        <v>172.51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48.1</v>
      </c>
      <c r="AJ39" s="17"/>
      <c r="AK39" s="17"/>
      <c r="AL39" s="17"/>
      <c r="AM39" s="17"/>
      <c r="AN39" s="17">
        <v>48.1</v>
      </c>
      <c r="AO39" s="17"/>
      <c r="AP39" s="17"/>
      <c r="AQ39" s="17"/>
      <c r="AR39" s="17"/>
    </row>
    <row r="40" spans="1:44" ht="31.8" customHeight="1" x14ac:dyDescent="0.3">
      <c r="A40" s="23" t="s">
        <v>218</v>
      </c>
      <c r="B40" s="15" t="s">
        <v>48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>
        <v>831</v>
      </c>
      <c r="R40" s="15" t="s">
        <v>35</v>
      </c>
      <c r="S40" s="15" t="s">
        <v>36</v>
      </c>
      <c r="T40" s="17">
        <v>2</v>
      </c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1:44" ht="20.399999999999999" customHeight="1" x14ac:dyDescent="0.3">
      <c r="A41" s="19" t="s">
        <v>65</v>
      </c>
      <c r="B41" s="15" t="s">
        <v>48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 t="s">
        <v>66</v>
      </c>
      <c r="R41" s="15" t="s">
        <v>35</v>
      </c>
      <c r="S41" s="15" t="s">
        <v>36</v>
      </c>
      <c r="T41" s="17">
        <v>0.01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30</v>
      </c>
      <c r="AJ41" s="17"/>
      <c r="AK41" s="17"/>
      <c r="AL41" s="17"/>
      <c r="AM41" s="17"/>
      <c r="AN41" s="17">
        <v>30</v>
      </c>
      <c r="AO41" s="17"/>
      <c r="AP41" s="17"/>
      <c r="AQ41" s="17"/>
      <c r="AR41" s="17"/>
    </row>
    <row r="42" spans="1:44" ht="20.399999999999999" customHeight="1" x14ac:dyDescent="0.3">
      <c r="A42" s="19" t="s">
        <v>67</v>
      </c>
      <c r="B42" s="15" t="s">
        <v>48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 t="s">
        <v>68</v>
      </c>
      <c r="R42" s="15" t="s">
        <v>35</v>
      </c>
      <c r="S42" s="15" t="s">
        <v>36</v>
      </c>
      <c r="T42" s="17">
        <v>170.5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18.100000000000001</v>
      </c>
      <c r="AJ42" s="17"/>
      <c r="AK42" s="17"/>
      <c r="AL42" s="17"/>
      <c r="AM42" s="17"/>
      <c r="AN42" s="17">
        <v>18.100000000000001</v>
      </c>
      <c r="AO42" s="17"/>
      <c r="AP42" s="17"/>
      <c r="AQ42" s="17"/>
      <c r="AR42" s="17"/>
    </row>
    <row r="43" spans="1:44" ht="50.1" customHeight="1" x14ac:dyDescent="0.3">
      <c r="A43" s="10" t="s">
        <v>69</v>
      </c>
      <c r="B43" s="11" t="s">
        <v>70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f>T44</f>
        <v>283.60000000000002</v>
      </c>
      <c r="U43" s="12"/>
      <c r="V43" s="12"/>
      <c r="W43" s="12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280</v>
      </c>
      <c r="AJ43" s="12"/>
      <c r="AK43" s="12"/>
      <c r="AL43" s="12"/>
      <c r="AM43" s="12"/>
      <c r="AN43" s="12">
        <v>280</v>
      </c>
      <c r="AO43" s="12"/>
      <c r="AP43" s="12"/>
      <c r="AQ43" s="12"/>
      <c r="AR43" s="12"/>
    </row>
    <row r="44" spans="1:44" ht="66.900000000000006" customHeight="1" x14ac:dyDescent="0.3">
      <c r="A44" s="19" t="s">
        <v>71</v>
      </c>
      <c r="B44" s="15" t="s">
        <v>70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 t="s">
        <v>54</v>
      </c>
      <c r="R44" s="15"/>
      <c r="S44" s="15"/>
      <c r="T44" s="17">
        <f>T45</f>
        <v>283.60000000000002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280</v>
      </c>
      <c r="AJ44" s="17"/>
      <c r="AK44" s="17"/>
      <c r="AL44" s="17"/>
      <c r="AM44" s="17"/>
      <c r="AN44" s="17">
        <v>280</v>
      </c>
      <c r="AO44" s="17"/>
      <c r="AP44" s="17"/>
      <c r="AQ44" s="17"/>
      <c r="AR44" s="17"/>
    </row>
    <row r="45" spans="1:44" ht="33.450000000000003" customHeight="1" x14ac:dyDescent="0.3">
      <c r="A45" s="19" t="s">
        <v>55</v>
      </c>
      <c r="B45" s="15" t="s">
        <v>70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 t="s">
        <v>56</v>
      </c>
      <c r="R45" s="15"/>
      <c r="S45" s="15"/>
      <c r="T45" s="17">
        <f>T46</f>
        <v>283.60000000000002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280</v>
      </c>
      <c r="AJ45" s="17"/>
      <c r="AK45" s="17"/>
      <c r="AL45" s="17"/>
      <c r="AM45" s="17"/>
      <c r="AN45" s="17">
        <v>280</v>
      </c>
      <c r="AO45" s="17"/>
      <c r="AP45" s="17"/>
      <c r="AQ45" s="17"/>
      <c r="AR45" s="17"/>
    </row>
    <row r="46" spans="1:44" ht="20.399999999999999" customHeight="1" x14ac:dyDescent="0.3">
      <c r="A46" s="19" t="s">
        <v>59</v>
      </c>
      <c r="B46" s="15" t="s">
        <v>70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 t="s">
        <v>60</v>
      </c>
      <c r="R46" s="15" t="s">
        <v>35</v>
      </c>
      <c r="S46" s="15" t="s">
        <v>72</v>
      </c>
      <c r="T46" s="17">
        <v>283.60000000000002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280</v>
      </c>
      <c r="AJ46" s="17"/>
      <c r="AK46" s="17"/>
      <c r="AL46" s="17"/>
      <c r="AM46" s="17"/>
      <c r="AN46" s="17">
        <v>280</v>
      </c>
      <c r="AO46" s="17"/>
      <c r="AP46" s="17"/>
      <c r="AQ46" s="17"/>
      <c r="AR46" s="17"/>
    </row>
    <row r="47" spans="1:44" ht="46.8" customHeight="1" x14ac:dyDescent="0.3">
      <c r="A47" s="34" t="s">
        <v>222</v>
      </c>
      <c r="B47" s="25" t="s">
        <v>223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32"/>
      <c r="R47" s="25"/>
      <c r="S47" s="25"/>
      <c r="T47" s="33">
        <f>T48</f>
        <v>6.4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 ht="39" customHeight="1" x14ac:dyDescent="0.3">
      <c r="A48" s="35" t="s">
        <v>222</v>
      </c>
      <c r="B48" s="30" t="s">
        <v>223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6">
        <v>300</v>
      </c>
      <c r="R48" s="15"/>
      <c r="S48" s="15"/>
      <c r="T48" s="17">
        <f>T49</f>
        <v>6.4</v>
      </c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1:44" ht="20.399999999999999" customHeight="1" x14ac:dyDescent="0.3">
      <c r="A49" s="29" t="s">
        <v>224</v>
      </c>
      <c r="B49" s="30" t="s">
        <v>223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>
        <v>350</v>
      </c>
      <c r="R49" s="15"/>
      <c r="S49" s="15"/>
      <c r="T49" s="17">
        <f>T50</f>
        <v>6.4</v>
      </c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  <row r="50" spans="1:44" ht="20.399999999999999" customHeight="1" x14ac:dyDescent="0.3">
      <c r="A50" s="35" t="s">
        <v>225</v>
      </c>
      <c r="B50" s="30" t="s">
        <v>223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6">
        <v>350</v>
      </c>
      <c r="R50" s="27" t="s">
        <v>35</v>
      </c>
      <c r="S50" s="27" t="s">
        <v>72</v>
      </c>
      <c r="T50" s="17">
        <v>6.4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/>
      <c r="AJ50" s="17"/>
      <c r="AK50" s="17"/>
      <c r="AL50" s="17"/>
      <c r="AM50" s="17"/>
      <c r="AN50" s="17"/>
      <c r="AO50" s="17"/>
      <c r="AP50" s="17"/>
      <c r="AQ50" s="17"/>
      <c r="AR50" s="17"/>
    </row>
    <row r="51" spans="1:44" ht="66.900000000000006" customHeight="1" x14ac:dyDescent="0.3">
      <c r="A51" s="10" t="s">
        <v>42</v>
      </c>
      <c r="B51" s="11" t="s">
        <v>73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/>
      <c r="R51" s="11"/>
      <c r="S51" s="11"/>
      <c r="T51" s="12">
        <f>T52</f>
        <v>0.3</v>
      </c>
      <c r="U51" s="12"/>
      <c r="V51" s="12"/>
      <c r="W51" s="12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19.4" customHeight="1" x14ac:dyDescent="0.3">
      <c r="A52" s="14" t="s">
        <v>44</v>
      </c>
      <c r="B52" s="15" t="s">
        <v>73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6" t="s">
        <v>30</v>
      </c>
      <c r="R52" s="15"/>
      <c r="S52" s="15"/>
      <c r="T52" s="17">
        <f>T53</f>
        <v>0.3</v>
      </c>
      <c r="U52" s="17"/>
      <c r="V52" s="17"/>
      <c r="W52" s="17"/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/>
      <c r="AJ52" s="17"/>
      <c r="AK52" s="17"/>
      <c r="AL52" s="17"/>
      <c r="AM52" s="17"/>
      <c r="AN52" s="17"/>
      <c r="AO52" s="17"/>
      <c r="AP52" s="17"/>
      <c r="AQ52" s="17"/>
      <c r="AR52" s="17"/>
    </row>
    <row r="53" spans="1:44" ht="33.450000000000003" customHeight="1" x14ac:dyDescent="0.3">
      <c r="A53" s="19" t="s">
        <v>31</v>
      </c>
      <c r="B53" s="15" t="s">
        <v>73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 t="s">
        <v>32</v>
      </c>
      <c r="R53" s="15"/>
      <c r="S53" s="15"/>
      <c r="T53" s="17">
        <f>T54</f>
        <v>0.3</v>
      </c>
      <c r="U53" s="17"/>
      <c r="V53" s="17"/>
      <c r="W53" s="17"/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/>
      <c r="AJ53" s="17"/>
      <c r="AK53" s="17"/>
      <c r="AL53" s="17"/>
      <c r="AM53" s="17"/>
      <c r="AN53" s="17"/>
      <c r="AO53" s="17"/>
      <c r="AP53" s="17"/>
      <c r="AQ53" s="17"/>
      <c r="AR53" s="17"/>
    </row>
    <row r="54" spans="1:44" ht="33.450000000000003" customHeight="1" x14ac:dyDescent="0.3">
      <c r="A54" s="19" t="s">
        <v>50</v>
      </c>
      <c r="B54" s="15" t="s">
        <v>73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6" t="s">
        <v>51</v>
      </c>
      <c r="R54" s="15" t="s">
        <v>35</v>
      </c>
      <c r="S54" s="15" t="s">
        <v>36</v>
      </c>
      <c r="T54" s="17">
        <v>0.3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/>
      <c r="AJ54" s="17"/>
      <c r="AK54" s="17"/>
      <c r="AL54" s="17"/>
      <c r="AM54" s="17"/>
      <c r="AN54" s="17"/>
      <c r="AO54" s="17"/>
      <c r="AP54" s="17"/>
      <c r="AQ54" s="17"/>
      <c r="AR54" s="17"/>
    </row>
    <row r="55" spans="1:44" ht="22.2" customHeight="1" x14ac:dyDescent="0.3">
      <c r="A55" s="10" t="s">
        <v>74</v>
      </c>
      <c r="B55" s="11" t="s">
        <v>75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f>T56</f>
        <v>1064</v>
      </c>
      <c r="U55" s="12"/>
      <c r="V55" s="12"/>
      <c r="W55" s="12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1738.17</v>
      </c>
      <c r="AJ55" s="12"/>
      <c r="AK55" s="12"/>
      <c r="AL55" s="12"/>
      <c r="AM55" s="12"/>
      <c r="AN55" s="12">
        <v>839.87</v>
      </c>
      <c r="AO55" s="12"/>
      <c r="AP55" s="12"/>
      <c r="AQ55" s="12"/>
      <c r="AR55" s="12"/>
    </row>
    <row r="56" spans="1:44" ht="23.4" customHeight="1" x14ac:dyDescent="0.3">
      <c r="A56" s="10" t="s">
        <v>76</v>
      </c>
      <c r="B56" s="11" t="s">
        <v>77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f>T57+T60+T63+T66+T69+T72+T75+T78</f>
        <v>1064</v>
      </c>
      <c r="U56" s="12"/>
      <c r="V56" s="12"/>
      <c r="W56" s="12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1738.17</v>
      </c>
      <c r="AJ56" s="12"/>
      <c r="AK56" s="12"/>
      <c r="AL56" s="12"/>
      <c r="AM56" s="12"/>
      <c r="AN56" s="12">
        <v>839.87</v>
      </c>
      <c r="AO56" s="12"/>
      <c r="AP56" s="12"/>
      <c r="AQ56" s="12"/>
      <c r="AR56" s="12"/>
    </row>
    <row r="57" spans="1:44" ht="33.450000000000003" customHeight="1" x14ac:dyDescent="0.3">
      <c r="A57" s="10" t="s">
        <v>78</v>
      </c>
      <c r="B57" s="11" t="s">
        <v>79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f>T58</f>
        <v>146.9</v>
      </c>
      <c r="U57" s="12"/>
      <c r="V57" s="12"/>
      <c r="W57" s="12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>
        <v>146.9</v>
      </c>
      <c r="AJ57" s="12"/>
      <c r="AK57" s="12"/>
      <c r="AL57" s="12"/>
      <c r="AM57" s="12"/>
      <c r="AN57" s="12">
        <v>146.9</v>
      </c>
      <c r="AO57" s="12"/>
      <c r="AP57" s="12"/>
      <c r="AQ57" s="12"/>
      <c r="AR57" s="12"/>
    </row>
    <row r="58" spans="1:44" ht="33.450000000000003" customHeight="1" x14ac:dyDescent="0.3">
      <c r="A58" s="19" t="s">
        <v>80</v>
      </c>
      <c r="B58" s="15" t="s">
        <v>79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6" t="s">
        <v>81</v>
      </c>
      <c r="R58" s="15"/>
      <c r="S58" s="15"/>
      <c r="T58" s="17">
        <f>T59</f>
        <v>146.9</v>
      </c>
      <c r="U58" s="17"/>
      <c r="V58" s="17"/>
      <c r="W58" s="17"/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>
        <v>146.9</v>
      </c>
      <c r="AJ58" s="17"/>
      <c r="AK58" s="17"/>
      <c r="AL58" s="17"/>
      <c r="AM58" s="17"/>
      <c r="AN58" s="17">
        <v>146.9</v>
      </c>
      <c r="AO58" s="17"/>
      <c r="AP58" s="17"/>
      <c r="AQ58" s="17"/>
      <c r="AR58" s="17"/>
    </row>
    <row r="59" spans="1:44" ht="22.2" customHeight="1" x14ac:dyDescent="0.3">
      <c r="A59" s="19" t="s">
        <v>82</v>
      </c>
      <c r="B59" s="15" t="s">
        <v>79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 t="s">
        <v>83</v>
      </c>
      <c r="R59" s="15"/>
      <c r="S59" s="15"/>
      <c r="T59" s="17">
        <v>146.9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>
        <v>146.9</v>
      </c>
      <c r="AJ59" s="17"/>
      <c r="AK59" s="17"/>
      <c r="AL59" s="17"/>
      <c r="AM59" s="17"/>
      <c r="AN59" s="17">
        <v>146.9</v>
      </c>
      <c r="AO59" s="17"/>
      <c r="AP59" s="17"/>
      <c r="AQ59" s="17"/>
      <c r="AR59" s="17"/>
    </row>
    <row r="60" spans="1:44" ht="33.450000000000003" customHeight="1" x14ac:dyDescent="0.3">
      <c r="A60" s="10" t="s">
        <v>84</v>
      </c>
      <c r="B60" s="11" t="s">
        <v>85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/>
      <c r="R60" s="11"/>
      <c r="S60" s="11"/>
      <c r="T60" s="12">
        <f>T61</f>
        <v>62.6</v>
      </c>
      <c r="U60" s="12"/>
      <c r="V60" s="12"/>
      <c r="W60" s="12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>
        <v>62.6</v>
      </c>
      <c r="AJ60" s="12"/>
      <c r="AK60" s="12"/>
      <c r="AL60" s="12"/>
      <c r="AM60" s="12"/>
      <c r="AN60" s="12">
        <v>62.6</v>
      </c>
      <c r="AO60" s="12"/>
      <c r="AP60" s="12"/>
      <c r="AQ60" s="12"/>
      <c r="AR60" s="12"/>
    </row>
    <row r="61" spans="1:44" ht="37.200000000000003" customHeight="1" x14ac:dyDescent="0.3">
      <c r="A61" s="19" t="s">
        <v>86</v>
      </c>
      <c r="B61" s="15" t="s">
        <v>85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 t="s">
        <v>81</v>
      </c>
      <c r="R61" s="15"/>
      <c r="S61" s="15"/>
      <c r="T61" s="17">
        <f>T62</f>
        <v>62.6</v>
      </c>
      <c r="U61" s="17"/>
      <c r="V61" s="17"/>
      <c r="W61" s="17"/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>
        <v>62.6</v>
      </c>
      <c r="AJ61" s="17"/>
      <c r="AK61" s="17"/>
      <c r="AL61" s="17"/>
      <c r="AM61" s="17"/>
      <c r="AN61" s="17">
        <v>62.6</v>
      </c>
      <c r="AO61" s="17"/>
      <c r="AP61" s="17"/>
      <c r="AQ61" s="17"/>
      <c r="AR61" s="17"/>
    </row>
    <row r="62" spans="1:44" ht="24" customHeight="1" x14ac:dyDescent="0.3">
      <c r="A62" s="19" t="s">
        <v>82</v>
      </c>
      <c r="B62" s="15" t="s">
        <v>85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6" t="s">
        <v>83</v>
      </c>
      <c r="R62" s="15"/>
      <c r="S62" s="15"/>
      <c r="T62" s="17">
        <v>62.6</v>
      </c>
      <c r="U62" s="17"/>
      <c r="V62" s="17"/>
      <c r="W62" s="17"/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>
        <v>62.6</v>
      </c>
      <c r="AJ62" s="17"/>
      <c r="AK62" s="17"/>
      <c r="AL62" s="17"/>
      <c r="AM62" s="17"/>
      <c r="AN62" s="17">
        <v>62.6</v>
      </c>
      <c r="AO62" s="17"/>
      <c r="AP62" s="17"/>
      <c r="AQ62" s="17"/>
      <c r="AR62" s="17"/>
    </row>
    <row r="63" spans="1:44" ht="33.450000000000003" customHeight="1" x14ac:dyDescent="0.3">
      <c r="A63" s="10" t="s">
        <v>87</v>
      </c>
      <c r="B63" s="11" t="s">
        <v>88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f>T64</f>
        <v>89.6</v>
      </c>
      <c r="U63" s="12"/>
      <c r="V63" s="12"/>
      <c r="W63" s="12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>
        <v>89.6</v>
      </c>
      <c r="AJ63" s="12"/>
      <c r="AK63" s="12"/>
      <c r="AL63" s="12"/>
      <c r="AM63" s="12"/>
      <c r="AN63" s="12">
        <v>89.6</v>
      </c>
      <c r="AO63" s="12"/>
      <c r="AP63" s="12"/>
      <c r="AQ63" s="12"/>
      <c r="AR63" s="12"/>
    </row>
    <row r="64" spans="1:44" ht="33.450000000000003" customHeight="1" x14ac:dyDescent="0.3">
      <c r="A64" s="19" t="s">
        <v>89</v>
      </c>
      <c r="B64" s="15" t="s">
        <v>88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6" t="s">
        <v>81</v>
      </c>
      <c r="R64" s="15"/>
      <c r="S64" s="15"/>
      <c r="T64" s="17">
        <f>T65</f>
        <v>89.6</v>
      </c>
      <c r="U64" s="17"/>
      <c r="V64" s="17"/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>
        <v>89.6</v>
      </c>
      <c r="AJ64" s="17"/>
      <c r="AK64" s="17"/>
      <c r="AL64" s="17"/>
      <c r="AM64" s="17"/>
      <c r="AN64" s="17">
        <v>89.6</v>
      </c>
      <c r="AO64" s="17"/>
      <c r="AP64" s="17"/>
      <c r="AQ64" s="17"/>
      <c r="AR64" s="17"/>
    </row>
    <row r="65" spans="1:44" ht="25.95" customHeight="1" x14ac:dyDescent="0.3">
      <c r="A65" s="19" t="s">
        <v>82</v>
      </c>
      <c r="B65" s="15" t="s">
        <v>88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 t="s">
        <v>83</v>
      </c>
      <c r="R65" s="15"/>
      <c r="S65" s="15"/>
      <c r="T65" s="17">
        <v>89.6</v>
      </c>
      <c r="U65" s="17"/>
      <c r="V65" s="17"/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89.6</v>
      </c>
      <c r="AJ65" s="17"/>
      <c r="AK65" s="17"/>
      <c r="AL65" s="17"/>
      <c r="AM65" s="17"/>
      <c r="AN65" s="17">
        <v>89.6</v>
      </c>
      <c r="AO65" s="17"/>
      <c r="AP65" s="17"/>
      <c r="AQ65" s="17"/>
      <c r="AR65" s="17"/>
    </row>
    <row r="66" spans="1:44" ht="50.1" customHeight="1" x14ac:dyDescent="0.3">
      <c r="A66" s="10" t="s">
        <v>90</v>
      </c>
      <c r="B66" s="11" t="s">
        <v>91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11"/>
      <c r="S66" s="11"/>
      <c r="T66" s="12">
        <f>T67</f>
        <v>41.8</v>
      </c>
      <c r="U66" s="12"/>
      <c r="V66" s="12"/>
      <c r="W66" s="12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41.78</v>
      </c>
      <c r="AJ66" s="12"/>
      <c r="AK66" s="12"/>
      <c r="AL66" s="12"/>
      <c r="AM66" s="12"/>
      <c r="AN66" s="12">
        <v>41.78</v>
      </c>
      <c r="AO66" s="12"/>
      <c r="AP66" s="12"/>
      <c r="AQ66" s="12"/>
      <c r="AR66" s="12"/>
    </row>
    <row r="67" spans="1:44" ht="50.1" customHeight="1" x14ac:dyDescent="0.3">
      <c r="A67" s="19" t="s">
        <v>92</v>
      </c>
      <c r="B67" s="15" t="s">
        <v>91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 t="s">
        <v>81</v>
      </c>
      <c r="R67" s="15"/>
      <c r="S67" s="15"/>
      <c r="T67" s="17">
        <f>T68</f>
        <v>41.8</v>
      </c>
      <c r="U67" s="17"/>
      <c r="V67" s="17"/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>
        <v>41.78</v>
      </c>
      <c r="AJ67" s="17"/>
      <c r="AK67" s="17"/>
      <c r="AL67" s="17"/>
      <c r="AM67" s="17"/>
      <c r="AN67" s="17">
        <v>41.78</v>
      </c>
      <c r="AO67" s="17"/>
      <c r="AP67" s="17"/>
      <c r="AQ67" s="17"/>
      <c r="AR67" s="17"/>
    </row>
    <row r="68" spans="1:44" ht="20.399999999999999" customHeight="1" x14ac:dyDescent="0.3">
      <c r="A68" s="19" t="s">
        <v>82</v>
      </c>
      <c r="B68" s="15" t="s">
        <v>91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6" t="s">
        <v>83</v>
      </c>
      <c r="R68" s="15"/>
      <c r="S68" s="15"/>
      <c r="T68" s="17">
        <v>41.8</v>
      </c>
      <c r="U68" s="17"/>
      <c r="V68" s="17"/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>
        <v>41.78</v>
      </c>
      <c r="AJ68" s="17"/>
      <c r="AK68" s="17"/>
      <c r="AL68" s="17"/>
      <c r="AM68" s="17"/>
      <c r="AN68" s="17">
        <v>41.78</v>
      </c>
      <c r="AO68" s="17"/>
      <c r="AP68" s="17"/>
      <c r="AQ68" s="17"/>
      <c r="AR68" s="17"/>
    </row>
    <row r="69" spans="1:44" ht="33.450000000000003" customHeight="1" x14ac:dyDescent="0.3">
      <c r="A69" s="10" t="s">
        <v>93</v>
      </c>
      <c r="B69" s="11" t="s">
        <v>94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f>T70</f>
        <v>60</v>
      </c>
      <c r="U69" s="12"/>
      <c r="V69" s="12"/>
      <c r="W69" s="12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>
        <v>60</v>
      </c>
      <c r="AJ69" s="12"/>
      <c r="AK69" s="12"/>
      <c r="AL69" s="12"/>
      <c r="AM69" s="12"/>
      <c r="AN69" s="12">
        <v>60</v>
      </c>
      <c r="AO69" s="12"/>
      <c r="AP69" s="12"/>
      <c r="AQ69" s="12"/>
      <c r="AR69" s="12"/>
    </row>
    <row r="70" spans="1:44" ht="50.1" customHeight="1" x14ac:dyDescent="0.3">
      <c r="A70" s="19" t="s">
        <v>95</v>
      </c>
      <c r="B70" s="15" t="s">
        <v>94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6" t="s">
        <v>81</v>
      </c>
      <c r="R70" s="15"/>
      <c r="S70" s="15"/>
      <c r="T70" s="17">
        <f>T71</f>
        <v>60</v>
      </c>
      <c r="U70" s="17"/>
      <c r="V70" s="17"/>
      <c r="W70" s="17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>
        <v>60</v>
      </c>
      <c r="AJ70" s="17"/>
      <c r="AK70" s="17"/>
      <c r="AL70" s="17"/>
      <c r="AM70" s="17"/>
      <c r="AN70" s="17">
        <v>60</v>
      </c>
      <c r="AO70" s="17"/>
      <c r="AP70" s="17"/>
      <c r="AQ70" s="17"/>
      <c r="AR70" s="17"/>
    </row>
    <row r="71" spans="1:44" ht="21" customHeight="1" x14ac:dyDescent="0.3">
      <c r="A71" s="19" t="s">
        <v>82</v>
      </c>
      <c r="B71" s="15" t="s">
        <v>94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 t="s">
        <v>83</v>
      </c>
      <c r="R71" s="15"/>
      <c r="S71" s="15"/>
      <c r="T71" s="17">
        <v>60</v>
      </c>
      <c r="U71" s="17"/>
      <c r="V71" s="17"/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60</v>
      </c>
      <c r="AJ71" s="17"/>
      <c r="AK71" s="17"/>
      <c r="AL71" s="17"/>
      <c r="AM71" s="17"/>
      <c r="AN71" s="17">
        <v>60</v>
      </c>
      <c r="AO71" s="17"/>
      <c r="AP71" s="17"/>
      <c r="AQ71" s="17"/>
      <c r="AR71" s="17"/>
    </row>
    <row r="72" spans="1:44" ht="33.450000000000003" customHeight="1" x14ac:dyDescent="0.3">
      <c r="A72" s="10" t="s">
        <v>96</v>
      </c>
      <c r="B72" s="11" t="s">
        <v>97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/>
      <c r="R72" s="11"/>
      <c r="S72" s="11"/>
      <c r="T72" s="12">
        <f>T73</f>
        <v>92.5</v>
      </c>
      <c r="U72" s="12"/>
      <c r="V72" s="12"/>
      <c r="W72" s="1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123.39</v>
      </c>
      <c r="AJ72" s="12"/>
      <c r="AK72" s="12"/>
      <c r="AL72" s="12"/>
      <c r="AM72" s="12"/>
      <c r="AN72" s="12">
        <v>123.39</v>
      </c>
      <c r="AO72" s="12"/>
      <c r="AP72" s="12"/>
      <c r="AQ72" s="12"/>
      <c r="AR72" s="12"/>
    </row>
    <row r="73" spans="1:44" ht="50.1" customHeight="1" x14ac:dyDescent="0.3">
      <c r="A73" s="19" t="s">
        <v>98</v>
      </c>
      <c r="B73" s="15" t="s">
        <v>97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 t="s">
        <v>81</v>
      </c>
      <c r="R73" s="15"/>
      <c r="S73" s="15"/>
      <c r="T73" s="17">
        <f>T74</f>
        <v>92.5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123.39</v>
      </c>
      <c r="AJ73" s="17"/>
      <c r="AK73" s="17"/>
      <c r="AL73" s="17"/>
      <c r="AM73" s="17"/>
      <c r="AN73" s="17">
        <v>123.39</v>
      </c>
      <c r="AO73" s="17"/>
      <c r="AP73" s="17"/>
      <c r="AQ73" s="17"/>
      <c r="AR73" s="17"/>
    </row>
    <row r="74" spans="1:44" ht="22.2" customHeight="1" x14ac:dyDescent="0.3">
      <c r="A74" s="19" t="s">
        <v>82</v>
      </c>
      <c r="B74" s="15" t="s">
        <v>97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6" t="s">
        <v>83</v>
      </c>
      <c r="R74" s="15"/>
      <c r="S74" s="15"/>
      <c r="T74" s="17">
        <v>92.5</v>
      </c>
      <c r="U74" s="17"/>
      <c r="V74" s="17"/>
      <c r="W74" s="17"/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>
        <v>123.39</v>
      </c>
      <c r="AJ74" s="17"/>
      <c r="AK74" s="17"/>
      <c r="AL74" s="17"/>
      <c r="AM74" s="17"/>
      <c r="AN74" s="17">
        <v>123.39</v>
      </c>
      <c r="AO74" s="17"/>
      <c r="AP74" s="17"/>
      <c r="AQ74" s="17"/>
      <c r="AR74" s="17"/>
    </row>
    <row r="75" spans="1:44" ht="54" customHeight="1" x14ac:dyDescent="0.3">
      <c r="A75" s="10" t="s">
        <v>99</v>
      </c>
      <c r="B75" s="11" t="s">
        <v>100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f>T76</f>
        <v>83.6</v>
      </c>
      <c r="U75" s="12"/>
      <c r="V75" s="12"/>
      <c r="W75" s="12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>
        <v>83.6</v>
      </c>
      <c r="AJ75" s="12"/>
      <c r="AK75" s="12"/>
      <c r="AL75" s="12"/>
      <c r="AM75" s="12"/>
      <c r="AN75" s="12">
        <v>83.6</v>
      </c>
      <c r="AO75" s="12"/>
      <c r="AP75" s="12"/>
      <c r="AQ75" s="12"/>
      <c r="AR75" s="12"/>
    </row>
    <row r="76" spans="1:44" ht="66.900000000000006" customHeight="1" x14ac:dyDescent="0.3">
      <c r="A76" s="19" t="s">
        <v>101</v>
      </c>
      <c r="B76" s="15" t="s">
        <v>100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6" t="s">
        <v>81</v>
      </c>
      <c r="R76" s="15"/>
      <c r="S76" s="15"/>
      <c r="T76" s="17">
        <f>T77</f>
        <v>83.6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>
        <v>83.6</v>
      </c>
      <c r="AJ76" s="17"/>
      <c r="AK76" s="17"/>
      <c r="AL76" s="17"/>
      <c r="AM76" s="17"/>
      <c r="AN76" s="17">
        <v>83.6</v>
      </c>
      <c r="AO76" s="17"/>
      <c r="AP76" s="17"/>
      <c r="AQ76" s="17"/>
      <c r="AR76" s="17"/>
    </row>
    <row r="77" spans="1:44" ht="21.6" customHeight="1" x14ac:dyDescent="0.3">
      <c r="A77" s="19" t="s">
        <v>82</v>
      </c>
      <c r="B77" s="15" t="s">
        <v>100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 t="s">
        <v>83</v>
      </c>
      <c r="R77" s="15"/>
      <c r="S77" s="15"/>
      <c r="T77" s="17">
        <v>83.6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>
        <v>83.6</v>
      </c>
      <c r="AJ77" s="17"/>
      <c r="AK77" s="17"/>
      <c r="AL77" s="17"/>
      <c r="AM77" s="17"/>
      <c r="AN77" s="17">
        <v>83.6</v>
      </c>
      <c r="AO77" s="17"/>
      <c r="AP77" s="17"/>
      <c r="AQ77" s="17"/>
      <c r="AR77" s="17"/>
    </row>
    <row r="78" spans="1:44" ht="50.1" customHeight="1" x14ac:dyDescent="0.3">
      <c r="A78" s="10" t="s">
        <v>102</v>
      </c>
      <c r="B78" s="11" t="s">
        <v>103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/>
      <c r="R78" s="11"/>
      <c r="S78" s="11"/>
      <c r="T78" s="12">
        <f>T79</f>
        <v>487</v>
      </c>
      <c r="U78" s="12"/>
      <c r="V78" s="12"/>
      <c r="W78" s="12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>
        <v>448.3</v>
      </c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00.2" customHeight="1" x14ac:dyDescent="0.3">
      <c r="A79" s="14" t="s">
        <v>104</v>
      </c>
      <c r="B79" s="15" t="s">
        <v>103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 t="s">
        <v>30</v>
      </c>
      <c r="R79" s="15"/>
      <c r="S79" s="15"/>
      <c r="T79" s="17">
        <f>T80</f>
        <v>487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>
        <v>448.3</v>
      </c>
      <c r="AJ79" s="17"/>
      <c r="AK79" s="17"/>
      <c r="AL79" s="17"/>
      <c r="AM79" s="17"/>
      <c r="AN79" s="17"/>
      <c r="AO79" s="17"/>
      <c r="AP79" s="17"/>
      <c r="AQ79" s="17"/>
      <c r="AR79" s="17"/>
    </row>
    <row r="80" spans="1:44" ht="25.2" customHeight="1" x14ac:dyDescent="0.3">
      <c r="A80" s="19" t="s">
        <v>31</v>
      </c>
      <c r="B80" s="15" t="s">
        <v>103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 t="s">
        <v>32</v>
      </c>
      <c r="R80" s="15"/>
      <c r="S80" s="15"/>
      <c r="T80" s="17">
        <f>T81+T82</f>
        <v>487</v>
      </c>
      <c r="U80" s="17"/>
      <c r="V80" s="17"/>
      <c r="W80" s="17"/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>
        <v>448.3</v>
      </c>
      <c r="AJ80" s="17"/>
      <c r="AK80" s="17"/>
      <c r="AL80" s="17"/>
      <c r="AM80" s="17"/>
      <c r="AN80" s="17"/>
      <c r="AO80" s="17"/>
      <c r="AP80" s="17"/>
      <c r="AQ80" s="17"/>
      <c r="AR80" s="17"/>
    </row>
    <row r="81" spans="1:44" ht="24" customHeight="1" x14ac:dyDescent="0.3">
      <c r="A81" s="19" t="s">
        <v>33</v>
      </c>
      <c r="B81" s="15" t="s">
        <v>103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 t="s">
        <v>34</v>
      </c>
      <c r="R81" s="15" t="s">
        <v>105</v>
      </c>
      <c r="S81" s="15" t="s">
        <v>52</v>
      </c>
      <c r="T81" s="17">
        <v>384.2</v>
      </c>
      <c r="U81" s="17"/>
      <c r="V81" s="17"/>
      <c r="W81" s="17"/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>
        <v>344</v>
      </c>
      <c r="AJ81" s="17"/>
      <c r="AK81" s="17"/>
      <c r="AL81" s="17"/>
      <c r="AM81" s="17"/>
      <c r="AN81" s="17"/>
      <c r="AO81" s="17"/>
      <c r="AP81" s="17"/>
      <c r="AQ81" s="17"/>
      <c r="AR81" s="17"/>
    </row>
    <row r="82" spans="1:44" ht="50.1" customHeight="1" x14ac:dyDescent="0.3">
      <c r="A82" s="19" t="s">
        <v>37</v>
      </c>
      <c r="B82" s="15" t="s">
        <v>103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 t="s">
        <v>38</v>
      </c>
      <c r="R82" s="15" t="s">
        <v>105</v>
      </c>
      <c r="S82" s="15" t="s">
        <v>52</v>
      </c>
      <c r="T82" s="17">
        <v>102.8</v>
      </c>
      <c r="U82" s="17"/>
      <c r="V82" s="17"/>
      <c r="W82" s="17"/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>
        <v>104.3</v>
      </c>
      <c r="AJ82" s="17"/>
      <c r="AK82" s="17"/>
      <c r="AL82" s="17"/>
      <c r="AM82" s="17"/>
      <c r="AN82" s="17"/>
      <c r="AO82" s="17"/>
      <c r="AP82" s="17"/>
      <c r="AQ82" s="17"/>
      <c r="AR82" s="17"/>
    </row>
    <row r="83" spans="1:44" ht="50.1" customHeight="1" x14ac:dyDescent="0.3">
      <c r="A83" s="10" t="s">
        <v>106</v>
      </c>
      <c r="B83" s="11" t="s">
        <v>107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f>T84+T101+T106+T172+T204</f>
        <v>75703.700000000012</v>
      </c>
      <c r="U83" s="12"/>
      <c r="V83" s="12"/>
      <c r="W83" s="12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>
        <v>51910.03</v>
      </c>
      <c r="AJ83" s="12"/>
      <c r="AK83" s="12"/>
      <c r="AL83" s="12"/>
      <c r="AM83" s="12"/>
      <c r="AN83" s="12">
        <v>53800.03</v>
      </c>
      <c r="AO83" s="12"/>
      <c r="AP83" s="12"/>
      <c r="AQ83" s="12"/>
      <c r="AR83" s="12"/>
    </row>
    <row r="84" spans="1:44" ht="83.7" customHeight="1" x14ac:dyDescent="0.3">
      <c r="A84" s="20" t="s">
        <v>108</v>
      </c>
      <c r="B84" s="11" t="s">
        <v>109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/>
      <c r="R84" s="11"/>
      <c r="S84" s="11"/>
      <c r="T84" s="12">
        <f>T85+T89+T93+T97</f>
        <v>2936.2000000000003</v>
      </c>
      <c r="U84" s="12"/>
      <c r="V84" s="12"/>
      <c r="W84" s="12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>
        <v>2000</v>
      </c>
      <c r="AJ84" s="12"/>
      <c r="AK84" s="12"/>
      <c r="AL84" s="12"/>
      <c r="AM84" s="12"/>
      <c r="AN84" s="12">
        <v>2000</v>
      </c>
      <c r="AO84" s="12"/>
      <c r="AP84" s="12"/>
      <c r="AQ84" s="12"/>
      <c r="AR84" s="12"/>
    </row>
    <row r="85" spans="1:44" ht="117" customHeight="1" x14ac:dyDescent="0.3">
      <c r="A85" s="20" t="s">
        <v>110</v>
      </c>
      <c r="B85" s="11" t="s">
        <v>111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/>
      <c r="R85" s="11"/>
      <c r="S85" s="11"/>
      <c r="T85" s="12">
        <f>T86</f>
        <v>44</v>
      </c>
      <c r="U85" s="12"/>
      <c r="V85" s="12"/>
      <c r="W85" s="12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>
        <v>150</v>
      </c>
      <c r="AJ85" s="12"/>
      <c r="AK85" s="12"/>
      <c r="AL85" s="12"/>
      <c r="AM85" s="12"/>
      <c r="AN85" s="12">
        <v>150</v>
      </c>
      <c r="AO85" s="12"/>
      <c r="AP85" s="12"/>
      <c r="AQ85" s="12"/>
      <c r="AR85" s="12"/>
    </row>
    <row r="86" spans="1:44" ht="115.95" customHeight="1" x14ac:dyDescent="0.3">
      <c r="A86" s="14" t="s">
        <v>112</v>
      </c>
      <c r="B86" s="15" t="s">
        <v>111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 t="s">
        <v>54</v>
      </c>
      <c r="R86" s="15"/>
      <c r="S86" s="15"/>
      <c r="T86" s="17">
        <f>T87</f>
        <v>44</v>
      </c>
      <c r="U86" s="17"/>
      <c r="V86" s="17"/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150</v>
      </c>
      <c r="AJ86" s="17"/>
      <c r="AK86" s="17"/>
      <c r="AL86" s="17"/>
      <c r="AM86" s="17"/>
      <c r="AN86" s="17">
        <v>150</v>
      </c>
      <c r="AO86" s="17"/>
      <c r="AP86" s="17"/>
      <c r="AQ86" s="17"/>
      <c r="AR86" s="17"/>
    </row>
    <row r="87" spans="1:44" ht="33.450000000000003" customHeight="1" x14ac:dyDescent="0.3">
      <c r="A87" s="19" t="s">
        <v>55</v>
      </c>
      <c r="B87" s="15" t="s">
        <v>111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 t="s">
        <v>56</v>
      </c>
      <c r="R87" s="15"/>
      <c r="S87" s="15"/>
      <c r="T87" s="17">
        <f>T88</f>
        <v>44</v>
      </c>
      <c r="U87" s="17"/>
      <c r="V87" s="17"/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150</v>
      </c>
      <c r="AJ87" s="17"/>
      <c r="AK87" s="17"/>
      <c r="AL87" s="17"/>
      <c r="AM87" s="17"/>
      <c r="AN87" s="17">
        <v>150</v>
      </c>
      <c r="AO87" s="17"/>
      <c r="AP87" s="17"/>
      <c r="AQ87" s="17"/>
      <c r="AR87" s="17"/>
    </row>
    <row r="88" spans="1:44" ht="22.2" customHeight="1" x14ac:dyDescent="0.3">
      <c r="A88" s="19" t="s">
        <v>59</v>
      </c>
      <c r="B88" s="15" t="s">
        <v>111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 t="s">
        <v>60</v>
      </c>
      <c r="R88" s="15" t="s">
        <v>36</v>
      </c>
      <c r="S88" s="15" t="s">
        <v>113</v>
      </c>
      <c r="T88" s="17">
        <v>44</v>
      </c>
      <c r="U88" s="17"/>
      <c r="V88" s="17"/>
      <c r="W88" s="17"/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150</v>
      </c>
      <c r="AJ88" s="17"/>
      <c r="AK88" s="17"/>
      <c r="AL88" s="17"/>
      <c r="AM88" s="17"/>
      <c r="AN88" s="17">
        <v>150</v>
      </c>
      <c r="AO88" s="17"/>
      <c r="AP88" s="17"/>
      <c r="AQ88" s="17"/>
      <c r="AR88" s="17"/>
    </row>
    <row r="89" spans="1:44" ht="100.2" customHeight="1" x14ac:dyDescent="0.3">
      <c r="A89" s="20" t="s">
        <v>114</v>
      </c>
      <c r="B89" s="11" t="s">
        <v>115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/>
      <c r="R89" s="11"/>
      <c r="S89" s="11"/>
      <c r="T89" s="12">
        <f>T90</f>
        <v>725.4</v>
      </c>
      <c r="U89" s="12"/>
      <c r="V89" s="12"/>
      <c r="W89" s="12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>
        <v>1100</v>
      </c>
      <c r="AJ89" s="12"/>
      <c r="AK89" s="12"/>
      <c r="AL89" s="12"/>
      <c r="AM89" s="12"/>
      <c r="AN89" s="12">
        <v>1100</v>
      </c>
      <c r="AO89" s="12"/>
      <c r="AP89" s="12"/>
      <c r="AQ89" s="12"/>
      <c r="AR89" s="12"/>
    </row>
    <row r="90" spans="1:44" ht="117" customHeight="1" x14ac:dyDescent="0.3">
      <c r="A90" s="14" t="s">
        <v>116</v>
      </c>
      <c r="B90" s="15" t="s">
        <v>115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 t="s">
        <v>54</v>
      </c>
      <c r="R90" s="15"/>
      <c r="S90" s="15"/>
      <c r="T90" s="17">
        <f>T91</f>
        <v>725.4</v>
      </c>
      <c r="U90" s="17"/>
      <c r="V90" s="17"/>
      <c r="W90" s="17"/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1100</v>
      </c>
      <c r="AJ90" s="17"/>
      <c r="AK90" s="17"/>
      <c r="AL90" s="17"/>
      <c r="AM90" s="17"/>
      <c r="AN90" s="17">
        <v>1100</v>
      </c>
      <c r="AO90" s="17"/>
      <c r="AP90" s="17"/>
      <c r="AQ90" s="17"/>
      <c r="AR90" s="17"/>
    </row>
    <row r="91" spans="1:44" ht="33.450000000000003" customHeight="1" x14ac:dyDescent="0.3">
      <c r="A91" s="19" t="s">
        <v>55</v>
      </c>
      <c r="B91" s="15" t="s">
        <v>115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 t="s">
        <v>56</v>
      </c>
      <c r="R91" s="15"/>
      <c r="S91" s="15"/>
      <c r="T91" s="17">
        <f>T92</f>
        <v>725.4</v>
      </c>
      <c r="U91" s="17"/>
      <c r="V91" s="17"/>
      <c r="W91" s="17"/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1100</v>
      </c>
      <c r="AJ91" s="17"/>
      <c r="AK91" s="17"/>
      <c r="AL91" s="17"/>
      <c r="AM91" s="17"/>
      <c r="AN91" s="17">
        <v>1100</v>
      </c>
      <c r="AO91" s="17"/>
      <c r="AP91" s="17"/>
      <c r="AQ91" s="17"/>
      <c r="AR91" s="17"/>
    </row>
    <row r="92" spans="1:44" ht="33.450000000000003" customHeight="1" x14ac:dyDescent="0.3">
      <c r="A92" s="19" t="s">
        <v>59</v>
      </c>
      <c r="B92" s="15" t="s">
        <v>115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6" t="s">
        <v>60</v>
      </c>
      <c r="R92" s="15" t="s">
        <v>35</v>
      </c>
      <c r="S92" s="15" t="s">
        <v>72</v>
      </c>
      <c r="T92" s="17">
        <v>725.4</v>
      </c>
      <c r="U92" s="17"/>
      <c r="V92" s="17"/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1100</v>
      </c>
      <c r="AJ92" s="17"/>
      <c r="AK92" s="17"/>
      <c r="AL92" s="17"/>
      <c r="AM92" s="17"/>
      <c r="AN92" s="17">
        <v>1100</v>
      </c>
      <c r="AO92" s="17"/>
      <c r="AP92" s="17"/>
      <c r="AQ92" s="17"/>
      <c r="AR92" s="17"/>
    </row>
    <row r="93" spans="1:44" ht="117" customHeight="1" x14ac:dyDescent="0.3">
      <c r="A93" s="20" t="s">
        <v>117</v>
      </c>
      <c r="B93" s="11" t="s">
        <v>118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11"/>
      <c r="S93" s="11"/>
      <c r="T93" s="12">
        <f>T94</f>
        <v>2126.8000000000002</v>
      </c>
      <c r="U93" s="12"/>
      <c r="V93" s="12"/>
      <c r="W93" s="12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>
        <v>710</v>
      </c>
      <c r="AJ93" s="12"/>
      <c r="AK93" s="12"/>
      <c r="AL93" s="12"/>
      <c r="AM93" s="12"/>
      <c r="AN93" s="12">
        <v>710</v>
      </c>
      <c r="AO93" s="12"/>
      <c r="AP93" s="12"/>
      <c r="AQ93" s="12"/>
      <c r="AR93" s="12"/>
    </row>
    <row r="94" spans="1:44" ht="133.65" customHeight="1" x14ac:dyDescent="0.3">
      <c r="A94" s="14" t="s">
        <v>119</v>
      </c>
      <c r="B94" s="15" t="s">
        <v>118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6" t="s">
        <v>54</v>
      </c>
      <c r="R94" s="15"/>
      <c r="S94" s="15"/>
      <c r="T94" s="17">
        <f>T95</f>
        <v>2126.8000000000002</v>
      </c>
      <c r="U94" s="17"/>
      <c r="V94" s="17"/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710</v>
      </c>
      <c r="AJ94" s="17"/>
      <c r="AK94" s="17"/>
      <c r="AL94" s="17"/>
      <c r="AM94" s="17"/>
      <c r="AN94" s="17">
        <v>710</v>
      </c>
      <c r="AO94" s="17"/>
      <c r="AP94" s="17"/>
      <c r="AQ94" s="17"/>
      <c r="AR94" s="17"/>
    </row>
    <row r="95" spans="1:44" ht="33.450000000000003" customHeight="1" x14ac:dyDescent="0.3">
      <c r="A95" s="19" t="s">
        <v>55</v>
      </c>
      <c r="B95" s="15" t="s">
        <v>118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 t="s">
        <v>56</v>
      </c>
      <c r="R95" s="15"/>
      <c r="S95" s="15"/>
      <c r="T95" s="17">
        <f>T96</f>
        <v>2126.8000000000002</v>
      </c>
      <c r="U95" s="17"/>
      <c r="V95" s="17"/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710</v>
      </c>
      <c r="AJ95" s="17"/>
      <c r="AK95" s="17"/>
      <c r="AL95" s="17"/>
      <c r="AM95" s="17"/>
      <c r="AN95" s="17">
        <v>710</v>
      </c>
      <c r="AO95" s="17"/>
      <c r="AP95" s="17"/>
      <c r="AQ95" s="17"/>
      <c r="AR95" s="17"/>
    </row>
    <row r="96" spans="1:44" ht="22.95" customHeight="1" x14ac:dyDescent="0.3">
      <c r="A96" s="19" t="s">
        <v>59</v>
      </c>
      <c r="B96" s="15" t="s">
        <v>118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6" t="s">
        <v>60</v>
      </c>
      <c r="R96" s="15" t="s">
        <v>36</v>
      </c>
      <c r="S96" s="15" t="s">
        <v>113</v>
      </c>
      <c r="T96" s="17">
        <v>2126.8000000000002</v>
      </c>
      <c r="U96" s="17"/>
      <c r="V96" s="17"/>
      <c r="W96" s="17"/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710</v>
      </c>
      <c r="AJ96" s="17"/>
      <c r="AK96" s="17"/>
      <c r="AL96" s="17"/>
      <c r="AM96" s="17"/>
      <c r="AN96" s="17">
        <v>710</v>
      </c>
      <c r="AO96" s="17"/>
      <c r="AP96" s="17"/>
      <c r="AQ96" s="17"/>
      <c r="AR96" s="17"/>
    </row>
    <row r="97" spans="1:44" ht="97.2" customHeight="1" x14ac:dyDescent="0.3">
      <c r="A97" s="20" t="s">
        <v>120</v>
      </c>
      <c r="B97" s="11" t="s">
        <v>121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/>
      <c r="R97" s="11"/>
      <c r="S97" s="11"/>
      <c r="T97" s="12">
        <f>T98</f>
        <v>40</v>
      </c>
      <c r="U97" s="12"/>
      <c r="V97" s="12"/>
      <c r="W97" s="12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>
        <v>40</v>
      </c>
      <c r="AJ97" s="12"/>
      <c r="AK97" s="12"/>
      <c r="AL97" s="12"/>
      <c r="AM97" s="12"/>
      <c r="AN97" s="12">
        <v>40</v>
      </c>
      <c r="AO97" s="12"/>
      <c r="AP97" s="12"/>
      <c r="AQ97" s="12"/>
      <c r="AR97" s="12"/>
    </row>
    <row r="98" spans="1:44" ht="117.6" customHeight="1" x14ac:dyDescent="0.3">
      <c r="A98" s="14" t="s">
        <v>122</v>
      </c>
      <c r="B98" s="15" t="s">
        <v>121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6" t="s">
        <v>54</v>
      </c>
      <c r="R98" s="15"/>
      <c r="S98" s="15"/>
      <c r="T98" s="17">
        <f>T99</f>
        <v>40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40</v>
      </c>
      <c r="AJ98" s="17"/>
      <c r="AK98" s="17"/>
      <c r="AL98" s="17"/>
      <c r="AM98" s="17"/>
      <c r="AN98" s="17">
        <v>40</v>
      </c>
      <c r="AO98" s="17"/>
      <c r="AP98" s="17"/>
      <c r="AQ98" s="17"/>
      <c r="AR98" s="17"/>
    </row>
    <row r="99" spans="1:44" ht="33.450000000000003" customHeight="1" x14ac:dyDescent="0.3">
      <c r="A99" s="19" t="s">
        <v>55</v>
      </c>
      <c r="B99" s="15" t="s">
        <v>121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 t="s">
        <v>56</v>
      </c>
      <c r="R99" s="15"/>
      <c r="S99" s="15"/>
      <c r="T99" s="17">
        <f>T100</f>
        <v>40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40</v>
      </c>
      <c r="AJ99" s="17"/>
      <c r="AK99" s="17"/>
      <c r="AL99" s="17"/>
      <c r="AM99" s="17"/>
      <c r="AN99" s="17">
        <v>40</v>
      </c>
      <c r="AO99" s="17"/>
      <c r="AP99" s="17"/>
      <c r="AQ99" s="17"/>
      <c r="AR99" s="17"/>
    </row>
    <row r="100" spans="1:44" ht="21.6" customHeight="1" x14ac:dyDescent="0.3">
      <c r="A100" s="19" t="s">
        <v>59</v>
      </c>
      <c r="B100" s="15" t="s">
        <v>121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 t="s">
        <v>60</v>
      </c>
      <c r="R100" s="15" t="s">
        <v>36</v>
      </c>
      <c r="S100" s="15" t="s">
        <v>113</v>
      </c>
      <c r="T100" s="17">
        <v>40</v>
      </c>
      <c r="U100" s="17"/>
      <c r="V100" s="17"/>
      <c r="W100" s="17"/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>
        <v>40</v>
      </c>
      <c r="AJ100" s="17"/>
      <c r="AK100" s="17"/>
      <c r="AL100" s="17"/>
      <c r="AM100" s="17"/>
      <c r="AN100" s="17">
        <v>40</v>
      </c>
      <c r="AO100" s="17"/>
      <c r="AP100" s="17"/>
      <c r="AQ100" s="17"/>
      <c r="AR100" s="17"/>
    </row>
    <row r="101" spans="1:44" ht="83.7" customHeight="1" x14ac:dyDescent="0.3">
      <c r="A101" s="10" t="s">
        <v>123</v>
      </c>
      <c r="B101" s="11" t="s">
        <v>124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/>
      <c r="R101" s="11"/>
      <c r="S101" s="11"/>
      <c r="T101" s="12">
        <f>T102</f>
        <v>300.3</v>
      </c>
      <c r="U101" s="12"/>
      <c r="V101" s="12"/>
      <c r="W101" s="12"/>
      <c r="X101" s="12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>
        <v>470</v>
      </c>
      <c r="AJ101" s="12"/>
      <c r="AK101" s="12"/>
      <c r="AL101" s="12"/>
      <c r="AM101" s="12"/>
      <c r="AN101" s="12">
        <v>470</v>
      </c>
      <c r="AO101" s="12"/>
      <c r="AP101" s="12"/>
      <c r="AQ101" s="12"/>
      <c r="AR101" s="12"/>
    </row>
    <row r="102" spans="1:44" ht="86.4" customHeight="1" x14ac:dyDescent="0.3">
      <c r="A102" s="20" t="s">
        <v>126</v>
      </c>
      <c r="B102" s="11" t="s">
        <v>127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/>
      <c r="R102" s="11"/>
      <c r="S102" s="11"/>
      <c r="T102" s="12">
        <f>T103</f>
        <v>300.3</v>
      </c>
      <c r="U102" s="12"/>
      <c r="V102" s="12"/>
      <c r="W102" s="12"/>
      <c r="X102" s="12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>
        <v>400</v>
      </c>
      <c r="AJ102" s="12"/>
      <c r="AK102" s="12"/>
      <c r="AL102" s="12"/>
      <c r="AM102" s="12"/>
      <c r="AN102" s="12">
        <v>400</v>
      </c>
      <c r="AO102" s="12"/>
      <c r="AP102" s="12"/>
      <c r="AQ102" s="12"/>
      <c r="AR102" s="12"/>
    </row>
    <row r="103" spans="1:44" ht="103.2" customHeight="1" x14ac:dyDescent="0.3">
      <c r="A103" s="14" t="s">
        <v>128</v>
      </c>
      <c r="B103" s="15" t="s">
        <v>127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 t="s">
        <v>54</v>
      </c>
      <c r="R103" s="15"/>
      <c r="S103" s="15"/>
      <c r="T103" s="17">
        <f>T104</f>
        <v>300.3</v>
      </c>
      <c r="U103" s="17"/>
      <c r="V103" s="17"/>
      <c r="W103" s="17"/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>
        <v>400</v>
      </c>
      <c r="AJ103" s="17"/>
      <c r="AK103" s="17"/>
      <c r="AL103" s="17"/>
      <c r="AM103" s="17"/>
      <c r="AN103" s="17">
        <v>400</v>
      </c>
      <c r="AO103" s="17"/>
      <c r="AP103" s="17"/>
      <c r="AQ103" s="17"/>
      <c r="AR103" s="17"/>
    </row>
    <row r="104" spans="1:44" ht="33.450000000000003" customHeight="1" x14ac:dyDescent="0.3">
      <c r="A104" s="19" t="s">
        <v>55</v>
      </c>
      <c r="B104" s="15" t="s">
        <v>127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 t="s">
        <v>56</v>
      </c>
      <c r="R104" s="15"/>
      <c r="S104" s="15"/>
      <c r="T104" s="17">
        <f>T105</f>
        <v>300.3</v>
      </c>
      <c r="U104" s="17"/>
      <c r="V104" s="17"/>
      <c r="W104" s="17"/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>
        <v>400</v>
      </c>
      <c r="AJ104" s="17"/>
      <c r="AK104" s="17"/>
      <c r="AL104" s="17"/>
      <c r="AM104" s="17"/>
      <c r="AN104" s="17">
        <v>400</v>
      </c>
      <c r="AO104" s="17"/>
      <c r="AP104" s="17"/>
      <c r="AQ104" s="17"/>
      <c r="AR104" s="17"/>
    </row>
    <row r="105" spans="1:44" ht="33.450000000000003" customHeight="1" x14ac:dyDescent="0.3">
      <c r="A105" s="19" t="s">
        <v>59</v>
      </c>
      <c r="B105" s="15" t="s">
        <v>127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 t="s">
        <v>60</v>
      </c>
      <c r="R105" s="15" t="s">
        <v>52</v>
      </c>
      <c r="S105" s="15" t="s">
        <v>129</v>
      </c>
      <c r="T105" s="17">
        <v>300.3</v>
      </c>
      <c r="U105" s="17"/>
      <c r="V105" s="17"/>
      <c r="W105" s="17"/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>
        <v>400</v>
      </c>
      <c r="AJ105" s="17"/>
      <c r="AK105" s="17"/>
      <c r="AL105" s="17"/>
      <c r="AM105" s="17"/>
      <c r="AN105" s="17">
        <v>400</v>
      </c>
      <c r="AO105" s="17"/>
      <c r="AP105" s="17"/>
      <c r="AQ105" s="17"/>
      <c r="AR105" s="17"/>
    </row>
    <row r="106" spans="1:44" ht="100.2" customHeight="1" x14ac:dyDescent="0.3">
      <c r="A106" s="20" t="s">
        <v>130</v>
      </c>
      <c r="B106" s="11" t="s">
        <v>131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f>T107+T111+T118+T122+T126+T130+T134+T138+T146+T150+T153+T157+T161+T164+T168+T142</f>
        <v>37425</v>
      </c>
      <c r="U106" s="12"/>
      <c r="V106" s="12"/>
      <c r="W106" s="12"/>
      <c r="X106" s="12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23790.03</v>
      </c>
      <c r="AJ106" s="12"/>
      <c r="AK106" s="12"/>
      <c r="AL106" s="12"/>
      <c r="AM106" s="12"/>
      <c r="AN106" s="12">
        <v>25680.03</v>
      </c>
      <c r="AO106" s="12"/>
      <c r="AP106" s="12"/>
      <c r="AQ106" s="12"/>
      <c r="AR106" s="12"/>
    </row>
    <row r="107" spans="1:44" ht="117" customHeight="1" x14ac:dyDescent="0.3">
      <c r="A107" s="20" t="s">
        <v>132</v>
      </c>
      <c r="B107" s="11" t="s">
        <v>133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/>
      <c r="R107" s="11"/>
      <c r="S107" s="11"/>
      <c r="T107" s="12">
        <f>T108</f>
        <v>407.2</v>
      </c>
      <c r="U107" s="12"/>
      <c r="V107" s="12"/>
      <c r="W107" s="12"/>
      <c r="X107" s="12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1000</v>
      </c>
      <c r="AJ107" s="12"/>
      <c r="AK107" s="12"/>
      <c r="AL107" s="12"/>
      <c r="AM107" s="12"/>
      <c r="AN107" s="12">
        <v>1000</v>
      </c>
      <c r="AO107" s="12"/>
      <c r="AP107" s="12"/>
      <c r="AQ107" s="12"/>
      <c r="AR107" s="12"/>
    </row>
    <row r="108" spans="1:44" ht="120" customHeight="1" x14ac:dyDescent="0.3">
      <c r="A108" s="14" t="s">
        <v>134</v>
      </c>
      <c r="B108" s="15" t="s">
        <v>133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6" t="s">
        <v>54</v>
      </c>
      <c r="R108" s="15"/>
      <c r="S108" s="15"/>
      <c r="T108" s="17">
        <f>T109</f>
        <v>407.2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1000</v>
      </c>
      <c r="AJ108" s="17"/>
      <c r="AK108" s="17"/>
      <c r="AL108" s="17"/>
      <c r="AM108" s="17"/>
      <c r="AN108" s="17">
        <v>1000</v>
      </c>
      <c r="AO108" s="17"/>
      <c r="AP108" s="17"/>
      <c r="AQ108" s="17"/>
      <c r="AR108" s="17"/>
    </row>
    <row r="109" spans="1:44" ht="33.450000000000003" customHeight="1" x14ac:dyDescent="0.3">
      <c r="A109" s="19" t="s">
        <v>55</v>
      </c>
      <c r="B109" s="15" t="s">
        <v>133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6" t="s">
        <v>56</v>
      </c>
      <c r="R109" s="15"/>
      <c r="S109" s="15"/>
      <c r="T109" s="17">
        <f>T110</f>
        <v>407.2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1000</v>
      </c>
      <c r="AJ109" s="17"/>
      <c r="AK109" s="17"/>
      <c r="AL109" s="17"/>
      <c r="AM109" s="17"/>
      <c r="AN109" s="17">
        <v>1000</v>
      </c>
      <c r="AO109" s="17"/>
      <c r="AP109" s="17"/>
      <c r="AQ109" s="17"/>
      <c r="AR109" s="17"/>
    </row>
    <row r="110" spans="1:44" ht="24.6" customHeight="1" x14ac:dyDescent="0.3">
      <c r="A110" s="19" t="s">
        <v>59</v>
      </c>
      <c r="B110" s="15" t="s">
        <v>133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6" t="s">
        <v>60</v>
      </c>
      <c r="R110" s="15" t="s">
        <v>135</v>
      </c>
      <c r="S110" s="15" t="s">
        <v>35</v>
      </c>
      <c r="T110" s="17">
        <v>407.2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1000</v>
      </c>
      <c r="AJ110" s="17"/>
      <c r="AK110" s="17"/>
      <c r="AL110" s="17"/>
      <c r="AM110" s="17"/>
      <c r="AN110" s="17">
        <v>1000</v>
      </c>
      <c r="AO110" s="17"/>
      <c r="AP110" s="17"/>
      <c r="AQ110" s="17"/>
      <c r="AR110" s="17"/>
    </row>
    <row r="111" spans="1:44" ht="117" customHeight="1" x14ac:dyDescent="0.3">
      <c r="A111" s="20" t="s">
        <v>136</v>
      </c>
      <c r="B111" s="11" t="s">
        <v>137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/>
      <c r="R111" s="11"/>
      <c r="S111" s="11"/>
      <c r="T111" s="12">
        <f>T112+T115</f>
        <v>1007.5</v>
      </c>
      <c r="U111" s="12"/>
      <c r="V111" s="12"/>
      <c r="W111" s="12"/>
      <c r="X111" s="12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500.03</v>
      </c>
      <c r="AJ111" s="12"/>
      <c r="AK111" s="12"/>
      <c r="AL111" s="12"/>
      <c r="AM111" s="12"/>
      <c r="AN111" s="12">
        <v>500.03</v>
      </c>
      <c r="AO111" s="12"/>
      <c r="AP111" s="12"/>
      <c r="AQ111" s="12"/>
      <c r="AR111" s="12"/>
    </row>
    <row r="112" spans="1:44" ht="121.2" customHeight="1" x14ac:dyDescent="0.3">
      <c r="A112" s="14" t="s">
        <v>138</v>
      </c>
      <c r="B112" s="15" t="s">
        <v>137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6" t="s">
        <v>54</v>
      </c>
      <c r="R112" s="15"/>
      <c r="S112" s="15"/>
      <c r="T112" s="17">
        <f>T113</f>
        <v>761.2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370</v>
      </c>
      <c r="AJ112" s="17"/>
      <c r="AK112" s="17"/>
      <c r="AL112" s="17"/>
      <c r="AM112" s="17"/>
      <c r="AN112" s="17">
        <v>370</v>
      </c>
      <c r="AO112" s="17"/>
      <c r="AP112" s="17"/>
      <c r="AQ112" s="17"/>
      <c r="AR112" s="17"/>
    </row>
    <row r="113" spans="1:44" ht="33.450000000000003" customHeight="1" x14ac:dyDescent="0.3">
      <c r="A113" s="19" t="s">
        <v>55</v>
      </c>
      <c r="B113" s="15" t="s">
        <v>137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6" t="s">
        <v>56</v>
      </c>
      <c r="R113" s="15"/>
      <c r="S113" s="15"/>
      <c r="T113" s="17">
        <f>T114</f>
        <v>761.2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370</v>
      </c>
      <c r="AJ113" s="17"/>
      <c r="AK113" s="17"/>
      <c r="AL113" s="17"/>
      <c r="AM113" s="17"/>
      <c r="AN113" s="17">
        <v>370</v>
      </c>
      <c r="AO113" s="17"/>
      <c r="AP113" s="17"/>
      <c r="AQ113" s="17"/>
      <c r="AR113" s="17"/>
    </row>
    <row r="114" spans="1:44" ht="23.4" customHeight="1" x14ac:dyDescent="0.3">
      <c r="A114" s="19" t="s">
        <v>59</v>
      </c>
      <c r="B114" s="15" t="s">
        <v>137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 t="s">
        <v>60</v>
      </c>
      <c r="R114" s="15" t="s">
        <v>135</v>
      </c>
      <c r="S114" s="15" t="s">
        <v>105</v>
      </c>
      <c r="T114" s="17">
        <v>761.2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370</v>
      </c>
      <c r="AJ114" s="17"/>
      <c r="AK114" s="17"/>
      <c r="AL114" s="17"/>
      <c r="AM114" s="17"/>
      <c r="AN114" s="17">
        <v>370</v>
      </c>
      <c r="AO114" s="17"/>
      <c r="AP114" s="17"/>
      <c r="AQ114" s="17"/>
      <c r="AR114" s="17"/>
    </row>
    <row r="115" spans="1:44" ht="104.4" customHeight="1" x14ac:dyDescent="0.3">
      <c r="A115" s="14" t="s">
        <v>139</v>
      </c>
      <c r="B115" s="15" t="s">
        <v>137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6" t="s">
        <v>62</v>
      </c>
      <c r="R115" s="15"/>
      <c r="S115" s="15"/>
      <c r="T115" s="17">
        <f>T116</f>
        <v>246.3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130.03</v>
      </c>
      <c r="AJ115" s="17"/>
      <c r="AK115" s="17"/>
      <c r="AL115" s="17"/>
      <c r="AM115" s="17"/>
      <c r="AN115" s="17">
        <v>130.03</v>
      </c>
      <c r="AO115" s="17"/>
      <c r="AP115" s="17"/>
      <c r="AQ115" s="17"/>
      <c r="AR115" s="17"/>
    </row>
    <row r="116" spans="1:44" ht="50.1" customHeight="1" x14ac:dyDescent="0.3">
      <c r="A116" s="19" t="s">
        <v>140</v>
      </c>
      <c r="B116" s="15" t="s">
        <v>137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6" t="s">
        <v>141</v>
      </c>
      <c r="R116" s="15"/>
      <c r="S116" s="15"/>
      <c r="T116" s="17">
        <f>T117</f>
        <v>246.3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>
        <v>130.03</v>
      </c>
      <c r="AJ116" s="17"/>
      <c r="AK116" s="17"/>
      <c r="AL116" s="17"/>
      <c r="AM116" s="17"/>
      <c r="AN116" s="17">
        <v>130.03</v>
      </c>
      <c r="AO116" s="17"/>
      <c r="AP116" s="17"/>
      <c r="AQ116" s="17"/>
      <c r="AR116" s="17"/>
    </row>
    <row r="117" spans="1:44" ht="50.1" customHeight="1" x14ac:dyDescent="0.3">
      <c r="A117" s="19" t="s">
        <v>142</v>
      </c>
      <c r="B117" s="15" t="s">
        <v>137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6" t="s">
        <v>143</v>
      </c>
      <c r="R117" s="15" t="s">
        <v>135</v>
      </c>
      <c r="S117" s="15" t="s">
        <v>105</v>
      </c>
      <c r="T117" s="22">
        <v>246.3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130.03</v>
      </c>
      <c r="AJ117" s="17"/>
      <c r="AK117" s="17"/>
      <c r="AL117" s="17"/>
      <c r="AM117" s="17"/>
      <c r="AN117" s="17">
        <v>130.03</v>
      </c>
      <c r="AO117" s="17"/>
      <c r="AP117" s="17"/>
      <c r="AQ117" s="17"/>
      <c r="AR117" s="17"/>
    </row>
    <row r="118" spans="1:44" ht="133.65" customHeight="1" x14ac:dyDescent="0.3">
      <c r="A118" s="20" t="s">
        <v>144</v>
      </c>
      <c r="B118" s="11" t="s">
        <v>145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/>
      <c r="R118" s="11"/>
      <c r="S118" s="11"/>
      <c r="T118" s="12">
        <f>T119</f>
        <v>9365.2999999999993</v>
      </c>
      <c r="U118" s="12"/>
      <c r="V118" s="12"/>
      <c r="W118" s="12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>
        <v>12375</v>
      </c>
      <c r="AJ118" s="12"/>
      <c r="AK118" s="12"/>
      <c r="AL118" s="12"/>
      <c r="AM118" s="12"/>
      <c r="AN118" s="12">
        <v>12375</v>
      </c>
      <c r="AO118" s="12"/>
      <c r="AP118" s="12"/>
      <c r="AQ118" s="12"/>
      <c r="AR118" s="12"/>
    </row>
    <row r="119" spans="1:44" ht="142.19999999999999" customHeight="1" x14ac:dyDescent="0.3">
      <c r="A119" s="14" t="s">
        <v>146</v>
      </c>
      <c r="B119" s="15" t="s">
        <v>145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6" t="s">
        <v>54</v>
      </c>
      <c r="R119" s="15"/>
      <c r="S119" s="15"/>
      <c r="T119" s="17">
        <f>T120</f>
        <v>9365.2999999999993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>
        <v>12375</v>
      </c>
      <c r="AJ119" s="17"/>
      <c r="AK119" s="17"/>
      <c r="AL119" s="17"/>
      <c r="AM119" s="17"/>
      <c r="AN119" s="17">
        <v>12375</v>
      </c>
      <c r="AO119" s="17"/>
      <c r="AP119" s="17"/>
      <c r="AQ119" s="17"/>
      <c r="AR119" s="17"/>
    </row>
    <row r="120" spans="1:44" ht="33.450000000000003" customHeight="1" x14ac:dyDescent="0.3">
      <c r="A120" s="19" t="s">
        <v>55</v>
      </c>
      <c r="B120" s="15" t="s">
        <v>145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6" t="s">
        <v>56</v>
      </c>
      <c r="R120" s="15"/>
      <c r="S120" s="15"/>
      <c r="T120" s="17">
        <f>T121</f>
        <v>9365.2999999999993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>
        <v>12375</v>
      </c>
      <c r="AJ120" s="17"/>
      <c r="AK120" s="17"/>
      <c r="AL120" s="17"/>
      <c r="AM120" s="17"/>
      <c r="AN120" s="17">
        <v>12375</v>
      </c>
      <c r="AO120" s="17"/>
      <c r="AP120" s="17"/>
      <c r="AQ120" s="17"/>
      <c r="AR120" s="17"/>
    </row>
    <row r="121" spans="1:44" ht="33.450000000000003" customHeight="1" x14ac:dyDescent="0.3">
      <c r="A121" s="19" t="s">
        <v>59</v>
      </c>
      <c r="B121" s="15" t="s">
        <v>145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6" t="s">
        <v>60</v>
      </c>
      <c r="R121" s="15" t="s">
        <v>36</v>
      </c>
      <c r="S121" s="15" t="s">
        <v>125</v>
      </c>
      <c r="T121" s="17">
        <v>9365.2999999999993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>
        <v>12375</v>
      </c>
      <c r="AJ121" s="17"/>
      <c r="AK121" s="17"/>
      <c r="AL121" s="17"/>
      <c r="AM121" s="17"/>
      <c r="AN121" s="17">
        <v>12375</v>
      </c>
      <c r="AO121" s="17"/>
      <c r="AP121" s="17"/>
      <c r="AQ121" s="17"/>
      <c r="AR121" s="17"/>
    </row>
    <row r="122" spans="1:44" ht="117" customHeight="1" x14ac:dyDescent="0.3">
      <c r="A122" s="20" t="s">
        <v>147</v>
      </c>
      <c r="B122" s="11" t="s">
        <v>148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/>
      <c r="R122" s="11"/>
      <c r="S122" s="11"/>
      <c r="T122" s="12">
        <f>T123</f>
        <v>30</v>
      </c>
      <c r="U122" s="12"/>
      <c r="V122" s="12"/>
      <c r="W122" s="1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>
        <v>30</v>
      </c>
      <c r="AJ122" s="12"/>
      <c r="AK122" s="12"/>
      <c r="AL122" s="12"/>
      <c r="AM122" s="12"/>
      <c r="AN122" s="12">
        <v>30</v>
      </c>
      <c r="AO122" s="12"/>
      <c r="AP122" s="12"/>
      <c r="AQ122" s="12"/>
      <c r="AR122" s="12"/>
    </row>
    <row r="123" spans="1:44" ht="133.65" customHeight="1" x14ac:dyDescent="0.3">
      <c r="A123" s="14" t="s">
        <v>149</v>
      </c>
      <c r="B123" s="15" t="s">
        <v>148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6" t="s">
        <v>54</v>
      </c>
      <c r="R123" s="15"/>
      <c r="S123" s="15"/>
      <c r="T123" s="17">
        <f>T124</f>
        <v>30</v>
      </c>
      <c r="U123" s="17"/>
      <c r="V123" s="17"/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30</v>
      </c>
      <c r="AJ123" s="17"/>
      <c r="AK123" s="17"/>
      <c r="AL123" s="17"/>
      <c r="AM123" s="17"/>
      <c r="AN123" s="17">
        <v>30</v>
      </c>
      <c r="AO123" s="17"/>
      <c r="AP123" s="17"/>
      <c r="AQ123" s="17"/>
      <c r="AR123" s="17"/>
    </row>
    <row r="124" spans="1:44" ht="33.450000000000003" customHeight="1" x14ac:dyDescent="0.3">
      <c r="A124" s="19" t="s">
        <v>55</v>
      </c>
      <c r="B124" s="15" t="s">
        <v>148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6" t="s">
        <v>56</v>
      </c>
      <c r="R124" s="15"/>
      <c r="S124" s="15"/>
      <c r="T124" s="17">
        <f>T125</f>
        <v>30</v>
      </c>
      <c r="U124" s="17"/>
      <c r="V124" s="17"/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30</v>
      </c>
      <c r="AJ124" s="17"/>
      <c r="AK124" s="17"/>
      <c r="AL124" s="17"/>
      <c r="AM124" s="17"/>
      <c r="AN124" s="17">
        <v>30</v>
      </c>
      <c r="AO124" s="17"/>
      <c r="AP124" s="17"/>
      <c r="AQ124" s="17"/>
      <c r="AR124" s="17"/>
    </row>
    <row r="125" spans="1:44" ht="33.450000000000003" customHeight="1" x14ac:dyDescent="0.3">
      <c r="A125" s="19" t="s">
        <v>59</v>
      </c>
      <c r="B125" s="15" t="s">
        <v>148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6" t="s">
        <v>60</v>
      </c>
      <c r="R125" s="15" t="s">
        <v>135</v>
      </c>
      <c r="S125" s="15" t="s">
        <v>52</v>
      </c>
      <c r="T125" s="17">
        <v>30</v>
      </c>
      <c r="U125" s="17"/>
      <c r="V125" s="17"/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30</v>
      </c>
      <c r="AJ125" s="17"/>
      <c r="AK125" s="17"/>
      <c r="AL125" s="17"/>
      <c r="AM125" s="17"/>
      <c r="AN125" s="17">
        <v>30</v>
      </c>
      <c r="AO125" s="17"/>
      <c r="AP125" s="17"/>
      <c r="AQ125" s="17"/>
      <c r="AR125" s="17"/>
    </row>
    <row r="126" spans="1:44" ht="117" customHeight="1" x14ac:dyDescent="0.3">
      <c r="A126" s="20" t="s">
        <v>150</v>
      </c>
      <c r="B126" s="11" t="s">
        <v>151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11"/>
      <c r="S126" s="11"/>
      <c r="T126" s="12">
        <f>T127</f>
        <v>6406.6</v>
      </c>
      <c r="U126" s="12"/>
      <c r="V126" s="12"/>
      <c r="W126" s="12"/>
      <c r="X126" s="12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>
        <v>4385</v>
      </c>
      <c r="AJ126" s="12"/>
      <c r="AK126" s="12"/>
      <c r="AL126" s="12"/>
      <c r="AM126" s="12"/>
      <c r="AN126" s="12">
        <v>6275</v>
      </c>
      <c r="AO126" s="12"/>
      <c r="AP126" s="12"/>
      <c r="AQ126" s="12"/>
      <c r="AR126" s="12"/>
    </row>
    <row r="127" spans="1:44" ht="133.65" customHeight="1" x14ac:dyDescent="0.3">
      <c r="A127" s="14" t="s">
        <v>152</v>
      </c>
      <c r="B127" s="15" t="s">
        <v>151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6" t="s">
        <v>54</v>
      </c>
      <c r="R127" s="15"/>
      <c r="S127" s="15"/>
      <c r="T127" s="17">
        <f>T128</f>
        <v>6406.6</v>
      </c>
      <c r="U127" s="17"/>
      <c r="V127" s="17"/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4385</v>
      </c>
      <c r="AJ127" s="17"/>
      <c r="AK127" s="17"/>
      <c r="AL127" s="17"/>
      <c r="AM127" s="17"/>
      <c r="AN127" s="17">
        <v>6275</v>
      </c>
      <c r="AO127" s="17"/>
      <c r="AP127" s="17"/>
      <c r="AQ127" s="17"/>
      <c r="AR127" s="17"/>
    </row>
    <row r="128" spans="1:44" ht="33.450000000000003" customHeight="1" x14ac:dyDescent="0.3">
      <c r="A128" s="19" t="s">
        <v>55</v>
      </c>
      <c r="B128" s="15" t="s">
        <v>151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6" t="s">
        <v>56</v>
      </c>
      <c r="R128" s="15"/>
      <c r="S128" s="15"/>
      <c r="T128" s="17">
        <f>T129</f>
        <v>6406.6</v>
      </c>
      <c r="U128" s="17"/>
      <c r="V128" s="17"/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4385</v>
      </c>
      <c r="AJ128" s="17"/>
      <c r="AK128" s="17"/>
      <c r="AL128" s="17"/>
      <c r="AM128" s="17"/>
      <c r="AN128" s="17">
        <v>6275</v>
      </c>
      <c r="AO128" s="17"/>
      <c r="AP128" s="17"/>
      <c r="AQ128" s="17"/>
      <c r="AR128" s="17"/>
    </row>
    <row r="129" spans="1:44" ht="33.450000000000003" customHeight="1" x14ac:dyDescent="0.3">
      <c r="A129" s="19" t="s">
        <v>59</v>
      </c>
      <c r="B129" s="15" t="s">
        <v>151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6" t="s">
        <v>60</v>
      </c>
      <c r="R129" s="15" t="s">
        <v>135</v>
      </c>
      <c r="S129" s="15" t="s">
        <v>52</v>
      </c>
      <c r="T129" s="17">
        <v>6406.6</v>
      </c>
      <c r="U129" s="17"/>
      <c r="V129" s="17"/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4385</v>
      </c>
      <c r="AJ129" s="17"/>
      <c r="AK129" s="17"/>
      <c r="AL129" s="17"/>
      <c r="AM129" s="17"/>
      <c r="AN129" s="17">
        <v>6275</v>
      </c>
      <c r="AO129" s="17"/>
      <c r="AP129" s="17"/>
      <c r="AQ129" s="17"/>
      <c r="AR129" s="17"/>
    </row>
    <row r="130" spans="1:44" ht="133.65" customHeight="1" x14ac:dyDescent="0.3">
      <c r="A130" s="20" t="s">
        <v>153</v>
      </c>
      <c r="B130" s="11" t="s">
        <v>154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f>T131</f>
        <v>4159.3</v>
      </c>
      <c r="U130" s="12"/>
      <c r="V130" s="12"/>
      <c r="W130" s="12"/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>
        <v>4000</v>
      </c>
      <c r="AJ130" s="12"/>
      <c r="AK130" s="12"/>
      <c r="AL130" s="12"/>
      <c r="AM130" s="12"/>
      <c r="AN130" s="12">
        <v>4000</v>
      </c>
      <c r="AO130" s="12"/>
      <c r="AP130" s="12"/>
      <c r="AQ130" s="12"/>
      <c r="AR130" s="12"/>
    </row>
    <row r="131" spans="1:44" ht="133.65" customHeight="1" x14ac:dyDescent="0.3">
      <c r="A131" s="14" t="s">
        <v>155</v>
      </c>
      <c r="B131" s="15" t="s">
        <v>154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6" t="s">
        <v>54</v>
      </c>
      <c r="R131" s="15"/>
      <c r="S131" s="15"/>
      <c r="T131" s="17">
        <f>T132</f>
        <v>4159.3</v>
      </c>
      <c r="U131" s="17"/>
      <c r="V131" s="17"/>
      <c r="W131" s="17"/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4000</v>
      </c>
      <c r="AJ131" s="17"/>
      <c r="AK131" s="17"/>
      <c r="AL131" s="17"/>
      <c r="AM131" s="17"/>
      <c r="AN131" s="17">
        <v>4000</v>
      </c>
      <c r="AO131" s="17"/>
      <c r="AP131" s="17"/>
      <c r="AQ131" s="17"/>
      <c r="AR131" s="17"/>
    </row>
    <row r="132" spans="1:44" ht="33.450000000000003" customHeight="1" x14ac:dyDescent="0.3">
      <c r="A132" s="19" t="s">
        <v>55</v>
      </c>
      <c r="B132" s="15" t="s">
        <v>154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6" t="s">
        <v>56</v>
      </c>
      <c r="R132" s="15"/>
      <c r="S132" s="15"/>
      <c r="T132" s="17">
        <f>T133</f>
        <v>4159.3</v>
      </c>
      <c r="U132" s="17"/>
      <c r="V132" s="17"/>
      <c r="W132" s="17"/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4000</v>
      </c>
      <c r="AJ132" s="17"/>
      <c r="AK132" s="17"/>
      <c r="AL132" s="17"/>
      <c r="AM132" s="17"/>
      <c r="AN132" s="17">
        <v>4000</v>
      </c>
      <c r="AO132" s="17"/>
      <c r="AP132" s="17"/>
      <c r="AQ132" s="17"/>
      <c r="AR132" s="17"/>
    </row>
    <row r="133" spans="1:44" ht="20.399999999999999" customHeight="1" x14ac:dyDescent="0.3">
      <c r="A133" s="19" t="s">
        <v>59</v>
      </c>
      <c r="B133" s="15" t="s">
        <v>154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6" t="s">
        <v>60</v>
      </c>
      <c r="R133" s="15" t="s">
        <v>135</v>
      </c>
      <c r="S133" s="15" t="s">
        <v>52</v>
      </c>
      <c r="T133" s="17">
        <v>4159.3</v>
      </c>
      <c r="U133" s="17"/>
      <c r="V133" s="17"/>
      <c r="W133" s="17"/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4000</v>
      </c>
      <c r="AJ133" s="17"/>
      <c r="AK133" s="17"/>
      <c r="AL133" s="17"/>
      <c r="AM133" s="17"/>
      <c r="AN133" s="17">
        <v>4000</v>
      </c>
      <c r="AO133" s="17"/>
      <c r="AP133" s="17"/>
      <c r="AQ133" s="17"/>
      <c r="AR133" s="17"/>
    </row>
    <row r="134" spans="1:44" ht="142.19999999999999" customHeight="1" x14ac:dyDescent="0.3">
      <c r="A134" s="20" t="s">
        <v>156</v>
      </c>
      <c r="B134" s="11" t="s">
        <v>157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/>
      <c r="R134" s="11"/>
      <c r="S134" s="11"/>
      <c r="T134" s="12">
        <f>T135</f>
        <v>1826.5</v>
      </c>
      <c r="U134" s="12"/>
      <c r="V134" s="12"/>
      <c r="W134" s="12"/>
      <c r="X134" s="12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50" customHeight="1" x14ac:dyDescent="0.3">
      <c r="A135" s="14" t="s">
        <v>158</v>
      </c>
      <c r="B135" s="15" t="s">
        <v>157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6" t="s">
        <v>54</v>
      </c>
      <c r="R135" s="15"/>
      <c r="S135" s="15"/>
      <c r="T135" s="17">
        <f>T136</f>
        <v>1826.5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</row>
    <row r="136" spans="1:44" ht="33.450000000000003" customHeight="1" x14ac:dyDescent="0.3">
      <c r="A136" s="19" t="s">
        <v>55</v>
      </c>
      <c r="B136" s="15" t="s">
        <v>157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6" t="s">
        <v>56</v>
      </c>
      <c r="R136" s="15"/>
      <c r="S136" s="15"/>
      <c r="T136" s="17">
        <f>T137</f>
        <v>1826.5</v>
      </c>
      <c r="U136" s="17"/>
      <c r="V136" s="17"/>
      <c r="W136" s="17"/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</row>
    <row r="137" spans="1:44" ht="33.450000000000003" customHeight="1" x14ac:dyDescent="0.3">
      <c r="A137" s="19" t="s">
        <v>59</v>
      </c>
      <c r="B137" s="15" t="s">
        <v>157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6" t="s">
        <v>60</v>
      </c>
      <c r="R137" s="15" t="s">
        <v>36</v>
      </c>
      <c r="S137" s="15" t="s">
        <v>125</v>
      </c>
      <c r="T137" s="17">
        <v>1826.5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</row>
    <row r="138" spans="1:44" ht="132.6" customHeight="1" x14ac:dyDescent="0.3">
      <c r="A138" s="20" t="s">
        <v>159</v>
      </c>
      <c r="B138" s="11" t="s">
        <v>160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/>
      <c r="R138" s="11"/>
      <c r="S138" s="11"/>
      <c r="T138" s="12">
        <f>T139</f>
        <v>1000.4</v>
      </c>
      <c r="U138" s="12"/>
      <c r="V138" s="12"/>
      <c r="W138" s="12"/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>
        <v>1000</v>
      </c>
      <c r="AJ138" s="12"/>
      <c r="AK138" s="12"/>
      <c r="AL138" s="12"/>
      <c r="AM138" s="12"/>
      <c r="AN138" s="12">
        <v>1000</v>
      </c>
      <c r="AO138" s="12"/>
      <c r="AP138" s="12"/>
      <c r="AQ138" s="12"/>
      <c r="AR138" s="12"/>
    </row>
    <row r="139" spans="1:44" ht="150.44999999999999" customHeight="1" x14ac:dyDescent="0.3">
      <c r="A139" s="14" t="s">
        <v>161</v>
      </c>
      <c r="B139" s="15" t="s">
        <v>160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6" t="s">
        <v>54</v>
      </c>
      <c r="R139" s="15"/>
      <c r="S139" s="15"/>
      <c r="T139" s="17">
        <f>T140</f>
        <v>1000.4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1000</v>
      </c>
      <c r="AJ139" s="17"/>
      <c r="AK139" s="17"/>
      <c r="AL139" s="17"/>
      <c r="AM139" s="17"/>
      <c r="AN139" s="17">
        <v>1000</v>
      </c>
      <c r="AO139" s="17"/>
      <c r="AP139" s="17"/>
      <c r="AQ139" s="17"/>
      <c r="AR139" s="17"/>
    </row>
    <row r="140" spans="1:44" ht="33.450000000000003" customHeight="1" x14ac:dyDescent="0.3">
      <c r="A140" s="19" t="s">
        <v>55</v>
      </c>
      <c r="B140" s="15" t="s">
        <v>160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6" t="s">
        <v>56</v>
      </c>
      <c r="R140" s="15"/>
      <c r="S140" s="15"/>
      <c r="T140" s="17">
        <f>T141</f>
        <v>1000.4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1000</v>
      </c>
      <c r="AJ140" s="17"/>
      <c r="AK140" s="17"/>
      <c r="AL140" s="17"/>
      <c r="AM140" s="17"/>
      <c r="AN140" s="17">
        <v>1000</v>
      </c>
      <c r="AO140" s="17"/>
      <c r="AP140" s="17"/>
      <c r="AQ140" s="17"/>
      <c r="AR140" s="17"/>
    </row>
    <row r="141" spans="1:44" ht="24.6" customHeight="1" x14ac:dyDescent="0.3">
      <c r="A141" s="19" t="s">
        <v>59</v>
      </c>
      <c r="B141" s="15" t="s">
        <v>160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6" t="s">
        <v>60</v>
      </c>
      <c r="R141" s="15" t="s">
        <v>135</v>
      </c>
      <c r="S141" s="15" t="s">
        <v>35</v>
      </c>
      <c r="T141" s="17">
        <v>1000.4</v>
      </c>
      <c r="U141" s="17"/>
      <c r="V141" s="17"/>
      <c r="W141" s="17"/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>
        <v>1000</v>
      </c>
      <c r="AJ141" s="17"/>
      <c r="AK141" s="17"/>
      <c r="AL141" s="17"/>
      <c r="AM141" s="17"/>
      <c r="AN141" s="17">
        <v>1000</v>
      </c>
      <c r="AO141" s="17"/>
      <c r="AP141" s="17"/>
      <c r="AQ141" s="17"/>
      <c r="AR141" s="17"/>
    </row>
    <row r="142" spans="1:44" ht="117" customHeight="1" x14ac:dyDescent="0.3">
      <c r="A142" s="28" t="s">
        <v>221</v>
      </c>
      <c r="B142" s="21" t="s">
        <v>220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6"/>
      <c r="R142" s="15"/>
      <c r="S142" s="15"/>
      <c r="T142" s="31">
        <f>T143</f>
        <v>98.8</v>
      </c>
      <c r="U142" s="17"/>
      <c r="V142" s="17"/>
      <c r="W142" s="17"/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</row>
    <row r="143" spans="1:44" ht="110.4" customHeight="1" x14ac:dyDescent="0.3">
      <c r="A143" s="29" t="s">
        <v>221</v>
      </c>
      <c r="B143" s="30" t="s">
        <v>220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6">
        <v>200</v>
      </c>
      <c r="R143" s="15"/>
      <c r="S143" s="15"/>
      <c r="T143" s="17">
        <f>T144</f>
        <v>98.8</v>
      </c>
      <c r="U143" s="17"/>
      <c r="V143" s="17"/>
      <c r="W143" s="17"/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</row>
    <row r="144" spans="1:44" ht="41.4" customHeight="1" x14ac:dyDescent="0.3">
      <c r="A144" s="19" t="s">
        <v>55</v>
      </c>
      <c r="B144" s="30" t="s">
        <v>220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6">
        <v>240</v>
      </c>
      <c r="R144" s="15"/>
      <c r="S144" s="15"/>
      <c r="T144" s="17">
        <f>T145</f>
        <v>98.8</v>
      </c>
      <c r="U144" s="17"/>
      <c r="V144" s="17"/>
      <c r="W144" s="17"/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</row>
    <row r="145" spans="1:44" ht="24.6" customHeight="1" x14ac:dyDescent="0.3">
      <c r="A145" s="19" t="s">
        <v>59</v>
      </c>
      <c r="B145" s="30" t="s">
        <v>220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6">
        <v>244</v>
      </c>
      <c r="R145" s="27" t="s">
        <v>135</v>
      </c>
      <c r="S145" s="27" t="s">
        <v>35</v>
      </c>
      <c r="T145" s="17">
        <v>98.8</v>
      </c>
      <c r="U145" s="17"/>
      <c r="V145" s="17"/>
      <c r="W145" s="17"/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</row>
    <row r="146" spans="1:44" ht="134.4" customHeight="1" x14ac:dyDescent="0.3">
      <c r="A146" s="20" t="s">
        <v>162</v>
      </c>
      <c r="B146" s="21" t="s">
        <v>171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/>
      <c r="R146" s="11"/>
      <c r="S146" s="11"/>
      <c r="T146" s="12">
        <f>T147</f>
        <v>1168.5999999999999</v>
      </c>
      <c r="U146" s="12"/>
      <c r="V146" s="12"/>
      <c r="W146" s="12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167.1" customHeight="1" x14ac:dyDescent="0.3">
      <c r="A147" s="14" t="s">
        <v>163</v>
      </c>
      <c r="B147" s="15" t="s">
        <v>171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6" t="s">
        <v>54</v>
      </c>
      <c r="R147" s="15"/>
      <c r="S147" s="15"/>
      <c r="T147" s="17">
        <f>T148</f>
        <v>1168.5999999999999</v>
      </c>
      <c r="U147" s="17"/>
      <c r="V147" s="17"/>
      <c r="W147" s="17"/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</row>
    <row r="148" spans="1:44" ht="33.450000000000003" customHeight="1" x14ac:dyDescent="0.3">
      <c r="A148" s="19" t="s">
        <v>55</v>
      </c>
      <c r="B148" s="15" t="s">
        <v>171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6" t="s">
        <v>56</v>
      </c>
      <c r="R148" s="15"/>
      <c r="S148" s="15"/>
      <c r="T148" s="17">
        <f>T149</f>
        <v>1168.5999999999999</v>
      </c>
      <c r="U148" s="17"/>
      <c r="V148" s="17"/>
      <c r="W148" s="17"/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</row>
    <row r="149" spans="1:44" ht="33.450000000000003" customHeight="1" x14ac:dyDescent="0.3">
      <c r="A149" s="19" t="s">
        <v>59</v>
      </c>
      <c r="B149" s="15" t="s">
        <v>171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6" t="s">
        <v>60</v>
      </c>
      <c r="R149" s="15" t="s">
        <v>36</v>
      </c>
      <c r="S149" s="15" t="s">
        <v>125</v>
      </c>
      <c r="T149" s="17">
        <v>1168.5999999999999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</row>
    <row r="150" spans="1:44" ht="126" customHeight="1" x14ac:dyDescent="0.3">
      <c r="A150" s="20" t="s">
        <v>164</v>
      </c>
      <c r="B150" s="21" t="s">
        <v>172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/>
      <c r="R150" s="11"/>
      <c r="S150" s="11"/>
      <c r="T150" s="12">
        <f>T151</f>
        <v>853.4</v>
      </c>
      <c r="U150" s="12"/>
      <c r="V150" s="12"/>
      <c r="W150" s="12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133.65" customHeight="1" x14ac:dyDescent="0.3">
      <c r="A151" s="14" t="s">
        <v>165</v>
      </c>
      <c r="B151" s="15" t="s">
        <v>172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6" t="s">
        <v>81</v>
      </c>
      <c r="R151" s="15"/>
      <c r="S151" s="15"/>
      <c r="T151" s="17">
        <f>T152</f>
        <v>853.4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</row>
    <row r="152" spans="1:44" ht="33.450000000000003" customHeight="1" x14ac:dyDescent="0.3">
      <c r="A152" s="19" t="s">
        <v>82</v>
      </c>
      <c r="B152" s="15" t="s">
        <v>172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6" t="s">
        <v>83</v>
      </c>
      <c r="R152" s="15"/>
      <c r="S152" s="15"/>
      <c r="T152" s="17">
        <v>853.4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</row>
    <row r="153" spans="1:44" ht="142.94999999999999" customHeight="1" x14ac:dyDescent="0.3">
      <c r="A153" s="20" t="s">
        <v>166</v>
      </c>
      <c r="B153" s="21" t="s">
        <v>173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/>
      <c r="R153" s="11"/>
      <c r="S153" s="11"/>
      <c r="T153" s="12">
        <f>T154</f>
        <v>2120.8000000000002</v>
      </c>
      <c r="U153" s="12"/>
      <c r="V153" s="12"/>
      <c r="W153" s="12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167.1" customHeight="1" x14ac:dyDescent="0.3">
      <c r="A154" s="14" t="s">
        <v>167</v>
      </c>
      <c r="B154" s="15" t="s">
        <v>173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6" t="s">
        <v>54</v>
      </c>
      <c r="R154" s="15"/>
      <c r="S154" s="15"/>
      <c r="T154" s="17">
        <f>T155</f>
        <v>2120.8000000000002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</row>
    <row r="155" spans="1:44" ht="33.450000000000003" customHeight="1" x14ac:dyDescent="0.3">
      <c r="A155" s="19" t="s">
        <v>55</v>
      </c>
      <c r="B155" s="15" t="s">
        <v>173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6" t="s">
        <v>56</v>
      </c>
      <c r="R155" s="15"/>
      <c r="S155" s="15"/>
      <c r="T155" s="17">
        <f>T156</f>
        <v>2120.8000000000002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</row>
    <row r="156" spans="1:44" ht="33.450000000000003" customHeight="1" x14ac:dyDescent="0.3">
      <c r="A156" s="19" t="s">
        <v>59</v>
      </c>
      <c r="B156" s="15" t="s">
        <v>173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6" t="s">
        <v>60</v>
      </c>
      <c r="R156" s="15" t="s">
        <v>36</v>
      </c>
      <c r="S156" s="15" t="s">
        <v>125</v>
      </c>
      <c r="T156" s="17">
        <v>2120.8000000000002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</row>
    <row r="157" spans="1:44" ht="117" customHeight="1" x14ac:dyDescent="0.3">
      <c r="A157" s="26" t="s">
        <v>150</v>
      </c>
      <c r="B157" s="11" t="s">
        <v>168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/>
      <c r="R157" s="11"/>
      <c r="S157" s="11"/>
      <c r="T157" s="12">
        <f>T158</f>
        <v>2500</v>
      </c>
      <c r="U157" s="12"/>
      <c r="V157" s="12"/>
      <c r="W157" s="12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133.65" customHeight="1" x14ac:dyDescent="0.3">
      <c r="A158" s="14" t="s">
        <v>152</v>
      </c>
      <c r="B158" s="15" t="s">
        <v>168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6" t="s">
        <v>54</v>
      </c>
      <c r="R158" s="15"/>
      <c r="S158" s="15"/>
      <c r="T158" s="17">
        <f>T159</f>
        <v>2500</v>
      </c>
      <c r="U158" s="17"/>
      <c r="V158" s="17"/>
      <c r="W158" s="17"/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</row>
    <row r="159" spans="1:44" ht="33.450000000000003" customHeight="1" x14ac:dyDescent="0.3">
      <c r="A159" s="19" t="s">
        <v>55</v>
      </c>
      <c r="B159" s="15" t="s">
        <v>168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6" t="s">
        <v>56</v>
      </c>
      <c r="R159" s="15"/>
      <c r="S159" s="15"/>
      <c r="T159" s="17">
        <f>T160</f>
        <v>2500</v>
      </c>
      <c r="U159" s="17"/>
      <c r="V159" s="17"/>
      <c r="W159" s="17"/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</row>
    <row r="160" spans="1:44" ht="22.95" customHeight="1" x14ac:dyDescent="0.3">
      <c r="A160" s="19" t="s">
        <v>59</v>
      </c>
      <c r="B160" s="15" t="s">
        <v>168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6" t="s">
        <v>60</v>
      </c>
      <c r="R160" s="15" t="s">
        <v>135</v>
      </c>
      <c r="S160" s="15" t="s">
        <v>52</v>
      </c>
      <c r="T160" s="17">
        <v>2500</v>
      </c>
      <c r="U160" s="17"/>
      <c r="V160" s="17"/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</row>
    <row r="161" spans="1:44" ht="119.4" customHeight="1" x14ac:dyDescent="0.3">
      <c r="A161" s="20" t="s">
        <v>169</v>
      </c>
      <c r="B161" s="21" t="s">
        <v>215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/>
      <c r="R161" s="11"/>
      <c r="S161" s="11"/>
      <c r="T161" s="12">
        <f>T162</f>
        <v>1551.5</v>
      </c>
      <c r="U161" s="12"/>
      <c r="V161" s="12"/>
      <c r="W161" s="12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119.4" customHeight="1" x14ac:dyDescent="0.3">
      <c r="A162" s="14" t="s">
        <v>170</v>
      </c>
      <c r="B162" s="15" t="s">
        <v>215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6" t="s">
        <v>81</v>
      </c>
      <c r="R162" s="15"/>
      <c r="S162" s="15"/>
      <c r="T162" s="17">
        <f>T163</f>
        <v>1551.5</v>
      </c>
      <c r="U162" s="17"/>
      <c r="V162" s="17"/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</row>
    <row r="163" spans="1:44" ht="23.4" customHeight="1" x14ac:dyDescent="0.3">
      <c r="A163" s="19" t="s">
        <v>82</v>
      </c>
      <c r="B163" s="15" t="s">
        <v>215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6" t="s">
        <v>83</v>
      </c>
      <c r="R163" s="15"/>
      <c r="S163" s="15"/>
      <c r="T163" s="17">
        <v>1551.5</v>
      </c>
      <c r="U163" s="17"/>
      <c r="V163" s="17"/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</row>
    <row r="164" spans="1:44" ht="150.44999999999999" customHeight="1" x14ac:dyDescent="0.3">
      <c r="A164" s="20" t="s">
        <v>156</v>
      </c>
      <c r="B164" s="11" t="s">
        <v>174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/>
      <c r="R164" s="11"/>
      <c r="S164" s="11"/>
      <c r="T164" s="12">
        <f>T165</f>
        <v>2538.1</v>
      </c>
      <c r="U164" s="12"/>
      <c r="V164" s="12"/>
      <c r="W164" s="12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ht="146.4" customHeight="1" x14ac:dyDescent="0.3">
      <c r="A165" s="14" t="s">
        <v>158</v>
      </c>
      <c r="B165" s="15" t="s">
        <v>174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6" t="s">
        <v>54</v>
      </c>
      <c r="R165" s="15"/>
      <c r="S165" s="15"/>
      <c r="T165" s="17">
        <f>T166</f>
        <v>2538.1</v>
      </c>
      <c r="U165" s="17"/>
      <c r="V165" s="17"/>
      <c r="W165" s="17"/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</row>
    <row r="166" spans="1:44" ht="33.450000000000003" customHeight="1" x14ac:dyDescent="0.3">
      <c r="A166" s="19" t="s">
        <v>55</v>
      </c>
      <c r="B166" s="15" t="s">
        <v>174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6" t="s">
        <v>56</v>
      </c>
      <c r="R166" s="15"/>
      <c r="S166" s="15"/>
      <c r="T166" s="17">
        <f>T167</f>
        <v>2538.1</v>
      </c>
      <c r="U166" s="17"/>
      <c r="V166" s="17"/>
      <c r="W166" s="17"/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</row>
    <row r="167" spans="1:44" ht="33.450000000000003" customHeight="1" x14ac:dyDescent="0.3">
      <c r="A167" s="19" t="s">
        <v>59</v>
      </c>
      <c r="B167" s="15" t="s">
        <v>174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6" t="s">
        <v>60</v>
      </c>
      <c r="R167" s="15" t="s">
        <v>36</v>
      </c>
      <c r="S167" s="15" t="s">
        <v>125</v>
      </c>
      <c r="T167" s="17">
        <v>2538.1</v>
      </c>
      <c r="U167" s="17"/>
      <c r="V167" s="17"/>
      <c r="W167" s="17"/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</row>
    <row r="168" spans="1:44" ht="117" customHeight="1" x14ac:dyDescent="0.3">
      <c r="A168" s="20" t="s">
        <v>150</v>
      </c>
      <c r="B168" s="21" t="s">
        <v>216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/>
      <c r="R168" s="11"/>
      <c r="S168" s="11"/>
      <c r="T168" s="12">
        <f>T169</f>
        <v>2391</v>
      </c>
      <c r="U168" s="12"/>
      <c r="V168" s="12"/>
      <c r="W168" s="12"/>
      <c r="X168" s="12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ht="133.65" customHeight="1" x14ac:dyDescent="0.3">
      <c r="A169" s="14" t="s">
        <v>152</v>
      </c>
      <c r="B169" s="15" t="s">
        <v>216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6" t="s">
        <v>54</v>
      </c>
      <c r="R169" s="15"/>
      <c r="S169" s="15"/>
      <c r="T169" s="17">
        <f>T170</f>
        <v>2391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</row>
    <row r="170" spans="1:44" ht="33.450000000000003" customHeight="1" x14ac:dyDescent="0.3">
      <c r="A170" s="19" t="s">
        <v>55</v>
      </c>
      <c r="B170" s="15" t="s">
        <v>216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6" t="s">
        <v>56</v>
      </c>
      <c r="R170" s="15"/>
      <c r="S170" s="15"/>
      <c r="T170" s="17">
        <f>T171</f>
        <v>2391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</row>
    <row r="171" spans="1:44" ht="24" customHeight="1" x14ac:dyDescent="0.3">
      <c r="A171" s="19" t="s">
        <v>59</v>
      </c>
      <c r="B171" s="15" t="s">
        <v>216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6" t="s">
        <v>60</v>
      </c>
      <c r="R171" s="15" t="s">
        <v>135</v>
      </c>
      <c r="S171" s="15" t="s">
        <v>52</v>
      </c>
      <c r="T171" s="17">
        <v>2391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</row>
    <row r="172" spans="1:44" ht="100.2" customHeight="1" x14ac:dyDescent="0.3">
      <c r="A172" s="20" t="s">
        <v>175</v>
      </c>
      <c r="B172" s="11" t="s">
        <v>176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9"/>
      <c r="R172" s="11"/>
      <c r="S172" s="11"/>
      <c r="T172" s="12">
        <f>T173+T186+T195+T200</f>
        <v>32516.6</v>
      </c>
      <c r="U172" s="12"/>
      <c r="V172" s="12"/>
      <c r="W172" s="1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>
        <v>21700</v>
      </c>
      <c r="AJ172" s="12"/>
      <c r="AK172" s="12"/>
      <c r="AL172" s="12"/>
      <c r="AM172" s="12"/>
      <c r="AN172" s="12">
        <v>21700</v>
      </c>
      <c r="AO172" s="12"/>
      <c r="AP172" s="12"/>
      <c r="AQ172" s="12"/>
      <c r="AR172" s="12"/>
    </row>
    <row r="173" spans="1:44" ht="117" customHeight="1" x14ac:dyDescent="0.3">
      <c r="A173" s="20" t="s">
        <v>177</v>
      </c>
      <c r="B173" s="11" t="s">
        <v>178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/>
      <c r="R173" s="11"/>
      <c r="S173" s="11"/>
      <c r="T173" s="12">
        <f>T174+T179+T183</f>
        <v>13260.199999999999</v>
      </c>
      <c r="U173" s="12"/>
      <c r="V173" s="12"/>
      <c r="W173" s="12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>
        <v>19560</v>
      </c>
      <c r="AJ173" s="12"/>
      <c r="AK173" s="12"/>
      <c r="AL173" s="12"/>
      <c r="AM173" s="12"/>
      <c r="AN173" s="12">
        <v>19560</v>
      </c>
      <c r="AO173" s="12"/>
      <c r="AP173" s="12"/>
      <c r="AQ173" s="12"/>
      <c r="AR173" s="12"/>
    </row>
    <row r="174" spans="1:44" ht="150" customHeight="1" x14ac:dyDescent="0.3">
      <c r="A174" s="14" t="s">
        <v>179</v>
      </c>
      <c r="B174" s="15" t="s">
        <v>178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6" t="s">
        <v>30</v>
      </c>
      <c r="R174" s="15"/>
      <c r="S174" s="15"/>
      <c r="T174" s="17">
        <f>T175</f>
        <v>5946.9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>
        <v>10102</v>
      </c>
      <c r="AJ174" s="17"/>
      <c r="AK174" s="17"/>
      <c r="AL174" s="17"/>
      <c r="AM174" s="17"/>
      <c r="AN174" s="17">
        <v>10102</v>
      </c>
      <c r="AO174" s="17"/>
      <c r="AP174" s="17"/>
      <c r="AQ174" s="17"/>
      <c r="AR174" s="17"/>
    </row>
    <row r="175" spans="1:44" ht="33.450000000000003" customHeight="1" x14ac:dyDescent="0.3">
      <c r="A175" s="19" t="s">
        <v>180</v>
      </c>
      <c r="B175" s="15" t="s">
        <v>178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6" t="s">
        <v>181</v>
      </c>
      <c r="R175" s="15"/>
      <c r="S175" s="15"/>
      <c r="T175" s="17">
        <f>T176+T177+T178</f>
        <v>5946.9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>
        <v>10102</v>
      </c>
      <c r="AJ175" s="17"/>
      <c r="AK175" s="17"/>
      <c r="AL175" s="17"/>
      <c r="AM175" s="17"/>
      <c r="AN175" s="17">
        <v>10102</v>
      </c>
      <c r="AO175" s="17"/>
      <c r="AP175" s="17"/>
      <c r="AQ175" s="17"/>
      <c r="AR175" s="17"/>
    </row>
    <row r="176" spans="1:44" ht="33.450000000000003" customHeight="1" x14ac:dyDescent="0.3">
      <c r="A176" s="19" t="s">
        <v>182</v>
      </c>
      <c r="B176" s="15" t="s">
        <v>178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6" t="s">
        <v>183</v>
      </c>
      <c r="R176" s="15" t="s">
        <v>184</v>
      </c>
      <c r="S176" s="15" t="s">
        <v>35</v>
      </c>
      <c r="T176" s="17">
        <v>4531.6000000000004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>
        <v>7500</v>
      </c>
      <c r="AJ176" s="17"/>
      <c r="AK176" s="17"/>
      <c r="AL176" s="17"/>
      <c r="AM176" s="17"/>
      <c r="AN176" s="17">
        <v>7500</v>
      </c>
      <c r="AO176" s="17"/>
      <c r="AP176" s="17"/>
      <c r="AQ176" s="17"/>
      <c r="AR176" s="17"/>
    </row>
    <row r="177" spans="1:44" ht="33.450000000000003" customHeight="1" x14ac:dyDescent="0.3">
      <c r="A177" s="19" t="s">
        <v>185</v>
      </c>
      <c r="B177" s="15" t="s">
        <v>178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6" t="s">
        <v>186</v>
      </c>
      <c r="R177" s="15" t="s">
        <v>184</v>
      </c>
      <c r="S177" s="15" t="s">
        <v>35</v>
      </c>
      <c r="T177" s="17">
        <v>0.2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>
        <v>2</v>
      </c>
      <c r="AJ177" s="17"/>
      <c r="AK177" s="17"/>
      <c r="AL177" s="17"/>
      <c r="AM177" s="17"/>
      <c r="AN177" s="17">
        <v>2</v>
      </c>
      <c r="AO177" s="17"/>
      <c r="AP177" s="17"/>
      <c r="AQ177" s="17"/>
      <c r="AR177" s="17"/>
    </row>
    <row r="178" spans="1:44" ht="33.450000000000003" customHeight="1" x14ac:dyDescent="0.3">
      <c r="A178" s="19" t="s">
        <v>187</v>
      </c>
      <c r="B178" s="15" t="s">
        <v>178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6" t="s">
        <v>188</v>
      </c>
      <c r="R178" s="15" t="s">
        <v>184</v>
      </c>
      <c r="S178" s="15" t="s">
        <v>35</v>
      </c>
      <c r="T178" s="17">
        <v>1415.1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>
        <v>2600</v>
      </c>
      <c r="AJ178" s="17"/>
      <c r="AK178" s="17"/>
      <c r="AL178" s="17"/>
      <c r="AM178" s="17"/>
      <c r="AN178" s="17">
        <v>2600</v>
      </c>
      <c r="AO178" s="17"/>
      <c r="AP178" s="17"/>
      <c r="AQ178" s="17"/>
      <c r="AR178" s="17"/>
    </row>
    <row r="179" spans="1:44" ht="133.65" customHeight="1" x14ac:dyDescent="0.3">
      <c r="A179" s="14" t="s">
        <v>189</v>
      </c>
      <c r="B179" s="15" t="s">
        <v>178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6" t="s">
        <v>54</v>
      </c>
      <c r="R179" s="15"/>
      <c r="S179" s="15"/>
      <c r="T179" s="17">
        <f>T180</f>
        <v>7302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>
        <v>9423</v>
      </c>
      <c r="AJ179" s="17"/>
      <c r="AK179" s="17"/>
      <c r="AL179" s="17"/>
      <c r="AM179" s="17"/>
      <c r="AN179" s="17">
        <v>9423</v>
      </c>
      <c r="AO179" s="17"/>
      <c r="AP179" s="17"/>
      <c r="AQ179" s="17"/>
      <c r="AR179" s="17"/>
    </row>
    <row r="180" spans="1:44" ht="33.450000000000003" customHeight="1" x14ac:dyDescent="0.3">
      <c r="A180" s="19" t="s">
        <v>55</v>
      </c>
      <c r="B180" s="15" t="s">
        <v>178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6" t="s">
        <v>56</v>
      </c>
      <c r="R180" s="15"/>
      <c r="S180" s="15"/>
      <c r="T180" s="17">
        <f>T181+T182</f>
        <v>7302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>
        <v>9423</v>
      </c>
      <c r="AJ180" s="17"/>
      <c r="AK180" s="17"/>
      <c r="AL180" s="17"/>
      <c r="AM180" s="17"/>
      <c r="AN180" s="17">
        <v>9423</v>
      </c>
      <c r="AO180" s="17"/>
      <c r="AP180" s="17"/>
      <c r="AQ180" s="17"/>
      <c r="AR180" s="17"/>
    </row>
    <row r="181" spans="1:44" ht="33.450000000000003" customHeight="1" x14ac:dyDescent="0.3">
      <c r="A181" s="19" t="s">
        <v>57</v>
      </c>
      <c r="B181" s="15" t="s">
        <v>178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6" t="s">
        <v>58</v>
      </c>
      <c r="R181" s="15" t="s">
        <v>184</v>
      </c>
      <c r="S181" s="15" t="s">
        <v>35</v>
      </c>
      <c r="T181" s="22">
        <v>128.9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235</v>
      </c>
      <c r="AJ181" s="17"/>
      <c r="AK181" s="17"/>
      <c r="AL181" s="17"/>
      <c r="AM181" s="17"/>
      <c r="AN181" s="17">
        <v>235</v>
      </c>
      <c r="AO181" s="17"/>
      <c r="AP181" s="17"/>
      <c r="AQ181" s="17"/>
      <c r="AR181" s="17"/>
    </row>
    <row r="182" spans="1:44" ht="21.6" customHeight="1" x14ac:dyDescent="0.3">
      <c r="A182" s="19" t="s">
        <v>59</v>
      </c>
      <c r="B182" s="15" t="s">
        <v>178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6" t="s">
        <v>60</v>
      </c>
      <c r="R182" s="15" t="s">
        <v>184</v>
      </c>
      <c r="S182" s="15" t="s">
        <v>35</v>
      </c>
      <c r="T182" s="17">
        <v>7173.1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9188</v>
      </c>
      <c r="AJ182" s="17"/>
      <c r="AK182" s="17"/>
      <c r="AL182" s="17"/>
      <c r="AM182" s="17"/>
      <c r="AN182" s="17">
        <v>9188</v>
      </c>
      <c r="AO182" s="17"/>
      <c r="AP182" s="17"/>
      <c r="AQ182" s="17"/>
      <c r="AR182" s="17"/>
    </row>
    <row r="183" spans="1:44" ht="106.2" customHeight="1" x14ac:dyDescent="0.3">
      <c r="A183" s="14" t="s">
        <v>190</v>
      </c>
      <c r="B183" s="15" t="s">
        <v>178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6" t="s">
        <v>62</v>
      </c>
      <c r="R183" s="15"/>
      <c r="S183" s="15"/>
      <c r="T183" s="17">
        <f>T184</f>
        <v>11.3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>
        <v>35</v>
      </c>
      <c r="AJ183" s="17"/>
      <c r="AK183" s="17"/>
      <c r="AL183" s="17"/>
      <c r="AM183" s="17"/>
      <c r="AN183" s="17">
        <v>35</v>
      </c>
      <c r="AO183" s="17"/>
      <c r="AP183" s="17"/>
      <c r="AQ183" s="17"/>
      <c r="AR183" s="17"/>
    </row>
    <row r="184" spans="1:44" ht="23.4" customHeight="1" x14ac:dyDescent="0.3">
      <c r="A184" s="19" t="s">
        <v>63</v>
      </c>
      <c r="B184" s="15" t="s">
        <v>178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6" t="s">
        <v>64</v>
      </c>
      <c r="R184" s="15"/>
      <c r="S184" s="15"/>
      <c r="T184" s="17">
        <f>T185</f>
        <v>11.3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>
        <v>35</v>
      </c>
      <c r="AJ184" s="17"/>
      <c r="AK184" s="17"/>
      <c r="AL184" s="17"/>
      <c r="AM184" s="17"/>
      <c r="AN184" s="17">
        <v>35</v>
      </c>
      <c r="AO184" s="17"/>
      <c r="AP184" s="17"/>
      <c r="AQ184" s="17"/>
      <c r="AR184" s="17"/>
    </row>
    <row r="185" spans="1:44" ht="21" customHeight="1" x14ac:dyDescent="0.3">
      <c r="A185" s="19" t="s">
        <v>67</v>
      </c>
      <c r="B185" s="15" t="s">
        <v>178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6" t="s">
        <v>68</v>
      </c>
      <c r="R185" s="15" t="s">
        <v>184</v>
      </c>
      <c r="S185" s="15" t="s">
        <v>35</v>
      </c>
      <c r="T185" s="17">
        <v>11.3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>
        <v>30</v>
      </c>
      <c r="AJ185" s="17"/>
      <c r="AK185" s="17"/>
      <c r="AL185" s="17"/>
      <c r="AM185" s="17"/>
      <c r="AN185" s="17">
        <v>30</v>
      </c>
      <c r="AO185" s="17"/>
      <c r="AP185" s="17"/>
      <c r="AQ185" s="17"/>
      <c r="AR185" s="17"/>
    </row>
    <row r="186" spans="1:44" ht="100.2" customHeight="1" x14ac:dyDescent="0.3">
      <c r="A186" s="20" t="s">
        <v>191</v>
      </c>
      <c r="B186" s="11" t="s">
        <v>192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9"/>
      <c r="R186" s="11"/>
      <c r="S186" s="11"/>
      <c r="T186" s="12">
        <f>T187+T191</f>
        <v>1578.8</v>
      </c>
      <c r="U186" s="12"/>
      <c r="V186" s="12"/>
      <c r="W186" s="12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2140</v>
      </c>
      <c r="AJ186" s="12"/>
      <c r="AK186" s="12"/>
      <c r="AL186" s="12"/>
      <c r="AM186" s="12"/>
      <c r="AN186" s="12">
        <v>2140</v>
      </c>
      <c r="AO186" s="12"/>
      <c r="AP186" s="12"/>
      <c r="AQ186" s="12"/>
      <c r="AR186" s="12"/>
    </row>
    <row r="187" spans="1:44" ht="150.6" customHeight="1" x14ac:dyDescent="0.3">
      <c r="A187" s="14" t="s">
        <v>193</v>
      </c>
      <c r="B187" s="15" t="s">
        <v>192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6" t="s">
        <v>30</v>
      </c>
      <c r="R187" s="15"/>
      <c r="S187" s="15"/>
      <c r="T187" s="17">
        <f>T188</f>
        <v>1235.5999999999999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1760</v>
      </c>
      <c r="AJ187" s="17"/>
      <c r="AK187" s="17"/>
      <c r="AL187" s="17"/>
      <c r="AM187" s="17"/>
      <c r="AN187" s="17">
        <v>1760</v>
      </c>
      <c r="AO187" s="17"/>
      <c r="AP187" s="17"/>
      <c r="AQ187" s="17"/>
      <c r="AR187" s="17"/>
    </row>
    <row r="188" spans="1:44" ht="24" customHeight="1" x14ac:dyDescent="0.3">
      <c r="A188" s="19" t="s">
        <v>180</v>
      </c>
      <c r="B188" s="15" t="s">
        <v>192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6" t="s">
        <v>181</v>
      </c>
      <c r="R188" s="15"/>
      <c r="S188" s="15"/>
      <c r="T188" s="17">
        <f>T189+T190</f>
        <v>1235.5999999999999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1760</v>
      </c>
      <c r="AJ188" s="17"/>
      <c r="AK188" s="17"/>
      <c r="AL188" s="17"/>
      <c r="AM188" s="17"/>
      <c r="AN188" s="17">
        <v>1760</v>
      </c>
      <c r="AO188" s="17"/>
      <c r="AP188" s="17"/>
      <c r="AQ188" s="17"/>
      <c r="AR188" s="17"/>
    </row>
    <row r="189" spans="1:44" ht="33.450000000000003" customHeight="1" x14ac:dyDescent="0.3">
      <c r="A189" s="19" t="s">
        <v>182</v>
      </c>
      <c r="B189" s="15" t="s">
        <v>192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6" t="s">
        <v>183</v>
      </c>
      <c r="R189" s="15" t="s">
        <v>184</v>
      </c>
      <c r="S189" s="15" t="s">
        <v>35</v>
      </c>
      <c r="T189" s="17">
        <v>958.7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1320</v>
      </c>
      <c r="AJ189" s="17"/>
      <c r="AK189" s="17"/>
      <c r="AL189" s="17"/>
      <c r="AM189" s="17"/>
      <c r="AN189" s="17">
        <v>1320</v>
      </c>
      <c r="AO189" s="17"/>
      <c r="AP189" s="17"/>
      <c r="AQ189" s="17"/>
      <c r="AR189" s="17"/>
    </row>
    <row r="190" spans="1:44" ht="33.450000000000003" customHeight="1" x14ac:dyDescent="0.3">
      <c r="A190" s="19" t="s">
        <v>187</v>
      </c>
      <c r="B190" s="15" t="s">
        <v>192</v>
      </c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6" t="s">
        <v>188</v>
      </c>
      <c r="R190" s="15" t="s">
        <v>184</v>
      </c>
      <c r="S190" s="15" t="s">
        <v>35</v>
      </c>
      <c r="T190" s="17">
        <v>276.89999999999998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440</v>
      </c>
      <c r="AJ190" s="17"/>
      <c r="AK190" s="17"/>
      <c r="AL190" s="17"/>
      <c r="AM190" s="17"/>
      <c r="AN190" s="17">
        <v>440</v>
      </c>
      <c r="AO190" s="17"/>
      <c r="AP190" s="17"/>
      <c r="AQ190" s="17"/>
      <c r="AR190" s="17"/>
    </row>
    <row r="191" spans="1:44" ht="117" customHeight="1" x14ac:dyDescent="0.3">
      <c r="A191" s="14" t="s">
        <v>194</v>
      </c>
      <c r="B191" s="15" t="s">
        <v>192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6" t="s">
        <v>54</v>
      </c>
      <c r="R191" s="15"/>
      <c r="S191" s="15"/>
      <c r="T191" s="17">
        <f>T192</f>
        <v>343.2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380</v>
      </c>
      <c r="AJ191" s="17"/>
      <c r="AK191" s="17"/>
      <c r="AL191" s="17"/>
      <c r="AM191" s="17"/>
      <c r="AN191" s="17">
        <v>380</v>
      </c>
      <c r="AO191" s="17"/>
      <c r="AP191" s="17"/>
      <c r="AQ191" s="17"/>
      <c r="AR191" s="17"/>
    </row>
    <row r="192" spans="1:44" ht="33.450000000000003" customHeight="1" x14ac:dyDescent="0.3">
      <c r="A192" s="19" t="s">
        <v>55</v>
      </c>
      <c r="B192" s="15" t="s">
        <v>192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6" t="s">
        <v>56</v>
      </c>
      <c r="R192" s="15"/>
      <c r="S192" s="15"/>
      <c r="T192" s="17">
        <f>T193+T194</f>
        <v>343.2</v>
      </c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380</v>
      </c>
      <c r="AJ192" s="17"/>
      <c r="AK192" s="17"/>
      <c r="AL192" s="17"/>
      <c r="AM192" s="17"/>
      <c r="AN192" s="17">
        <v>380</v>
      </c>
      <c r="AO192" s="17"/>
      <c r="AP192" s="17"/>
      <c r="AQ192" s="17"/>
      <c r="AR192" s="17"/>
    </row>
    <row r="193" spans="1:44" ht="33.450000000000003" customHeight="1" x14ac:dyDescent="0.3">
      <c r="A193" s="19" t="s">
        <v>57</v>
      </c>
      <c r="B193" s="15" t="s">
        <v>192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6" t="s">
        <v>58</v>
      </c>
      <c r="R193" s="15" t="s">
        <v>184</v>
      </c>
      <c r="S193" s="15" t="s">
        <v>35</v>
      </c>
      <c r="T193" s="17">
        <v>15</v>
      </c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20</v>
      </c>
      <c r="AJ193" s="17"/>
      <c r="AK193" s="17"/>
      <c r="AL193" s="17"/>
      <c r="AM193" s="17"/>
      <c r="AN193" s="17">
        <v>20</v>
      </c>
      <c r="AO193" s="17"/>
      <c r="AP193" s="17"/>
      <c r="AQ193" s="17"/>
      <c r="AR193" s="17"/>
    </row>
    <row r="194" spans="1:44" ht="33.450000000000003" customHeight="1" x14ac:dyDescent="0.3">
      <c r="A194" s="19" t="s">
        <v>59</v>
      </c>
      <c r="B194" s="15" t="s">
        <v>192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6" t="s">
        <v>60</v>
      </c>
      <c r="R194" s="15" t="s">
        <v>184</v>
      </c>
      <c r="S194" s="15" t="s">
        <v>35</v>
      </c>
      <c r="T194" s="17">
        <v>328.2</v>
      </c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>
        <v>360</v>
      </c>
      <c r="AJ194" s="17"/>
      <c r="AK194" s="17"/>
      <c r="AL194" s="17"/>
      <c r="AM194" s="17"/>
      <c r="AN194" s="17">
        <v>360</v>
      </c>
      <c r="AO194" s="17"/>
      <c r="AP194" s="17"/>
      <c r="AQ194" s="17"/>
      <c r="AR194" s="17"/>
    </row>
    <row r="195" spans="1:44" ht="117" customHeight="1" x14ac:dyDescent="0.3">
      <c r="A195" s="20" t="s">
        <v>195</v>
      </c>
      <c r="B195" s="11" t="s">
        <v>217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9"/>
      <c r="R195" s="11"/>
      <c r="S195" s="11"/>
      <c r="T195" s="12">
        <f>T196</f>
        <v>7726</v>
      </c>
      <c r="U195" s="12"/>
      <c r="V195" s="12"/>
      <c r="W195" s="12"/>
      <c r="X195" s="12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ht="169.2" customHeight="1" x14ac:dyDescent="0.3">
      <c r="A196" s="14" t="s">
        <v>196</v>
      </c>
      <c r="B196" s="15" t="s">
        <v>217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6" t="s">
        <v>30</v>
      </c>
      <c r="R196" s="15"/>
      <c r="S196" s="15"/>
      <c r="T196" s="17">
        <f>T197</f>
        <v>7726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</row>
    <row r="197" spans="1:44" ht="33.450000000000003" customHeight="1" x14ac:dyDescent="0.3">
      <c r="A197" s="19" t="s">
        <v>180</v>
      </c>
      <c r="B197" s="15" t="s">
        <v>217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6" t="s">
        <v>181</v>
      </c>
      <c r="R197" s="15"/>
      <c r="S197" s="15"/>
      <c r="T197" s="17">
        <f>T198+T199</f>
        <v>7726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</row>
    <row r="198" spans="1:44" ht="33.450000000000003" customHeight="1" x14ac:dyDescent="0.3">
      <c r="A198" s="19" t="s">
        <v>182</v>
      </c>
      <c r="B198" s="15" t="s">
        <v>217</v>
      </c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6" t="s">
        <v>183</v>
      </c>
      <c r="R198" s="15" t="s">
        <v>184</v>
      </c>
      <c r="S198" s="15" t="s">
        <v>35</v>
      </c>
      <c r="T198" s="17">
        <v>5937.5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</row>
    <row r="199" spans="1:44" ht="33.450000000000003" customHeight="1" x14ac:dyDescent="0.3">
      <c r="A199" s="19" t="s">
        <v>187</v>
      </c>
      <c r="B199" s="15" t="s">
        <v>217</v>
      </c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6" t="s">
        <v>188</v>
      </c>
      <c r="R199" s="15" t="s">
        <v>184</v>
      </c>
      <c r="S199" s="15" t="s">
        <v>35</v>
      </c>
      <c r="T199" s="17">
        <v>1788.5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</row>
    <row r="200" spans="1:44" ht="117" customHeight="1" x14ac:dyDescent="0.3">
      <c r="A200" s="20" t="s">
        <v>197</v>
      </c>
      <c r="B200" s="21" t="s">
        <v>201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"/>
      <c r="R200" s="11"/>
      <c r="S200" s="11"/>
      <c r="T200" s="12">
        <f>T201</f>
        <v>9951.6</v>
      </c>
      <c r="U200" s="12"/>
      <c r="V200" s="12"/>
      <c r="W200" s="12"/>
      <c r="X200" s="12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ht="120" customHeight="1" x14ac:dyDescent="0.3">
      <c r="A201" s="14" t="s">
        <v>198</v>
      </c>
      <c r="B201" s="15" t="s">
        <v>201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6" t="s">
        <v>54</v>
      </c>
      <c r="R201" s="15"/>
      <c r="S201" s="15"/>
      <c r="T201" s="17">
        <f>T202</f>
        <v>9951.6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</row>
    <row r="202" spans="1:44" ht="33.450000000000003" customHeight="1" x14ac:dyDescent="0.3">
      <c r="A202" s="19" t="s">
        <v>55</v>
      </c>
      <c r="B202" s="15" t="s">
        <v>201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6" t="s">
        <v>56</v>
      </c>
      <c r="R202" s="15"/>
      <c r="S202" s="15"/>
      <c r="T202" s="17">
        <f>T203</f>
        <v>9951.6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</row>
    <row r="203" spans="1:44" ht="33.450000000000003" customHeight="1" x14ac:dyDescent="0.3">
      <c r="A203" s="19" t="s">
        <v>199</v>
      </c>
      <c r="B203" s="15" t="s">
        <v>201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6" t="s">
        <v>200</v>
      </c>
      <c r="R203" s="15" t="s">
        <v>184</v>
      </c>
      <c r="S203" s="15" t="s">
        <v>35</v>
      </c>
      <c r="T203" s="22">
        <v>9951.6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</row>
    <row r="204" spans="1:44" ht="87" customHeight="1" x14ac:dyDescent="0.3">
      <c r="A204" s="20" t="s">
        <v>202</v>
      </c>
      <c r="B204" s="11" t="s">
        <v>203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9"/>
      <c r="R204" s="11"/>
      <c r="S204" s="11"/>
      <c r="T204" s="12">
        <f>T205+T210</f>
        <v>2525.6</v>
      </c>
      <c r="U204" s="12"/>
      <c r="V204" s="12"/>
      <c r="W204" s="12"/>
      <c r="X204" s="12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2950</v>
      </c>
      <c r="AJ204" s="12"/>
      <c r="AK204" s="12"/>
      <c r="AL204" s="12"/>
      <c r="AM204" s="12"/>
      <c r="AN204" s="12">
        <v>2950</v>
      </c>
      <c r="AO204" s="12"/>
      <c r="AP204" s="12"/>
      <c r="AQ204" s="12"/>
      <c r="AR204" s="12"/>
    </row>
    <row r="205" spans="1:44" ht="117" customHeight="1" x14ac:dyDescent="0.3">
      <c r="A205" s="20" t="s">
        <v>204</v>
      </c>
      <c r="B205" s="11" t="s">
        <v>205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9"/>
      <c r="R205" s="11"/>
      <c r="S205" s="11"/>
      <c r="T205" s="12">
        <f>T206</f>
        <v>1948</v>
      </c>
      <c r="U205" s="12"/>
      <c r="V205" s="12"/>
      <c r="W205" s="12"/>
      <c r="X205" s="12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2488</v>
      </c>
      <c r="AJ205" s="12"/>
      <c r="AK205" s="12"/>
      <c r="AL205" s="12"/>
      <c r="AM205" s="12"/>
      <c r="AN205" s="12">
        <v>2488</v>
      </c>
      <c r="AO205" s="12"/>
      <c r="AP205" s="12"/>
      <c r="AQ205" s="12"/>
      <c r="AR205" s="12"/>
    </row>
    <row r="206" spans="1:44" ht="134.4" customHeight="1" x14ac:dyDescent="0.3">
      <c r="A206" s="14" t="s">
        <v>206</v>
      </c>
      <c r="B206" s="15" t="s">
        <v>205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6" t="s">
        <v>54</v>
      </c>
      <c r="R206" s="15"/>
      <c r="S206" s="15"/>
      <c r="T206" s="17">
        <f>T207</f>
        <v>1948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2488</v>
      </c>
      <c r="AJ206" s="17"/>
      <c r="AK206" s="17"/>
      <c r="AL206" s="17"/>
      <c r="AM206" s="17"/>
      <c r="AN206" s="17">
        <v>2488</v>
      </c>
      <c r="AO206" s="17"/>
      <c r="AP206" s="17"/>
      <c r="AQ206" s="17"/>
      <c r="AR206" s="17"/>
    </row>
    <row r="207" spans="1:44" ht="33.450000000000003" customHeight="1" x14ac:dyDescent="0.3">
      <c r="A207" s="19" t="s">
        <v>55</v>
      </c>
      <c r="B207" s="15" t="s">
        <v>205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6" t="s">
        <v>56</v>
      </c>
      <c r="R207" s="15"/>
      <c r="S207" s="15"/>
      <c r="T207" s="17">
        <f>T208+T209</f>
        <v>1948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2488</v>
      </c>
      <c r="AJ207" s="17"/>
      <c r="AK207" s="17"/>
      <c r="AL207" s="17"/>
      <c r="AM207" s="17"/>
      <c r="AN207" s="17">
        <v>2488</v>
      </c>
      <c r="AO207" s="17"/>
      <c r="AP207" s="17"/>
      <c r="AQ207" s="17"/>
      <c r="AR207" s="17"/>
    </row>
    <row r="208" spans="1:44" ht="33.450000000000003" customHeight="1" x14ac:dyDescent="0.3">
      <c r="A208" s="19" t="s">
        <v>59</v>
      </c>
      <c r="B208" s="15" t="s">
        <v>205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6" t="s">
        <v>60</v>
      </c>
      <c r="R208" s="15" t="s">
        <v>207</v>
      </c>
      <c r="S208" s="15" t="s">
        <v>207</v>
      </c>
      <c r="T208" s="17">
        <v>261.10000000000002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488</v>
      </c>
      <c r="AJ208" s="17"/>
      <c r="AK208" s="17"/>
      <c r="AL208" s="17"/>
      <c r="AM208" s="17"/>
      <c r="AN208" s="17">
        <v>488</v>
      </c>
      <c r="AO208" s="17"/>
      <c r="AP208" s="17"/>
      <c r="AQ208" s="17"/>
      <c r="AR208" s="17"/>
    </row>
    <row r="209" spans="1:44" ht="33.450000000000003" customHeight="1" x14ac:dyDescent="0.3">
      <c r="A209" s="19" t="s">
        <v>59</v>
      </c>
      <c r="B209" s="15" t="s">
        <v>205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6" t="s">
        <v>60</v>
      </c>
      <c r="R209" s="15" t="s">
        <v>208</v>
      </c>
      <c r="S209" s="15" t="s">
        <v>105</v>
      </c>
      <c r="T209" s="17">
        <v>1686.9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>
        <v>2000</v>
      </c>
      <c r="AJ209" s="17"/>
      <c r="AK209" s="17"/>
      <c r="AL209" s="17"/>
      <c r="AM209" s="17"/>
      <c r="AN209" s="17">
        <v>2000</v>
      </c>
      <c r="AO209" s="17"/>
      <c r="AP209" s="17"/>
      <c r="AQ209" s="17"/>
      <c r="AR209" s="17"/>
    </row>
    <row r="210" spans="1:44" ht="117" customHeight="1" x14ac:dyDescent="0.3">
      <c r="A210" s="20" t="s">
        <v>209</v>
      </c>
      <c r="B210" s="11" t="s">
        <v>210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9"/>
      <c r="R210" s="11"/>
      <c r="S210" s="11"/>
      <c r="T210" s="12">
        <f>T211</f>
        <v>577.6</v>
      </c>
      <c r="U210" s="12"/>
      <c r="V210" s="12"/>
      <c r="W210" s="12"/>
      <c r="X210" s="12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462</v>
      </c>
      <c r="AJ210" s="12"/>
      <c r="AK210" s="12"/>
      <c r="AL210" s="12"/>
      <c r="AM210" s="12"/>
      <c r="AN210" s="12">
        <v>462</v>
      </c>
      <c r="AO210" s="12"/>
      <c r="AP210" s="12"/>
      <c r="AQ210" s="12"/>
      <c r="AR210" s="12"/>
    </row>
    <row r="211" spans="1:44" ht="162.6" customHeight="1" x14ac:dyDescent="0.3">
      <c r="A211" s="14" t="s">
        <v>211</v>
      </c>
      <c r="B211" s="15" t="s">
        <v>210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6" t="s">
        <v>30</v>
      </c>
      <c r="R211" s="15"/>
      <c r="S211" s="15"/>
      <c r="T211" s="17">
        <f>T212</f>
        <v>577.6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462</v>
      </c>
      <c r="AJ211" s="17"/>
      <c r="AK211" s="17"/>
      <c r="AL211" s="17"/>
      <c r="AM211" s="17"/>
      <c r="AN211" s="17">
        <v>462</v>
      </c>
      <c r="AO211" s="17"/>
      <c r="AP211" s="17"/>
      <c r="AQ211" s="17"/>
      <c r="AR211" s="17"/>
    </row>
    <row r="212" spans="1:44" ht="20.399999999999999" customHeight="1" x14ac:dyDescent="0.3">
      <c r="A212" s="19" t="s">
        <v>180</v>
      </c>
      <c r="B212" s="15" t="s">
        <v>210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6" t="s">
        <v>181</v>
      </c>
      <c r="R212" s="15"/>
      <c r="S212" s="15"/>
      <c r="T212" s="17">
        <f>T213+T214</f>
        <v>577.6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462</v>
      </c>
      <c r="AJ212" s="17"/>
      <c r="AK212" s="17"/>
      <c r="AL212" s="17"/>
      <c r="AM212" s="17"/>
      <c r="AN212" s="17">
        <v>462</v>
      </c>
      <c r="AO212" s="17"/>
      <c r="AP212" s="17"/>
      <c r="AQ212" s="17"/>
      <c r="AR212" s="17"/>
    </row>
    <row r="213" spans="1:44" ht="19.95" customHeight="1" x14ac:dyDescent="0.3">
      <c r="A213" s="19" t="s">
        <v>182</v>
      </c>
      <c r="B213" s="15" t="s">
        <v>210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6" t="s">
        <v>183</v>
      </c>
      <c r="R213" s="15" t="s">
        <v>207</v>
      </c>
      <c r="S213" s="15" t="s">
        <v>207</v>
      </c>
      <c r="T213" s="17">
        <v>443.6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356</v>
      </c>
      <c r="AJ213" s="17"/>
      <c r="AK213" s="17"/>
      <c r="AL213" s="17"/>
      <c r="AM213" s="17"/>
      <c r="AN213" s="17">
        <v>356</v>
      </c>
      <c r="AO213" s="17"/>
      <c r="AP213" s="17"/>
      <c r="AQ213" s="17"/>
      <c r="AR213" s="17"/>
    </row>
    <row r="214" spans="1:44" ht="33.450000000000003" customHeight="1" x14ac:dyDescent="0.3">
      <c r="A214" s="19" t="s">
        <v>187</v>
      </c>
      <c r="B214" s="15" t="s">
        <v>210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6" t="s">
        <v>188</v>
      </c>
      <c r="R214" s="15" t="s">
        <v>207</v>
      </c>
      <c r="S214" s="15" t="s">
        <v>207</v>
      </c>
      <c r="T214" s="17">
        <v>134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106</v>
      </c>
      <c r="AJ214" s="17"/>
      <c r="AK214" s="17"/>
      <c r="AL214" s="17"/>
      <c r="AM214" s="17"/>
      <c r="AN214" s="17">
        <v>106</v>
      </c>
      <c r="AO214" s="17"/>
      <c r="AP214" s="17"/>
      <c r="AQ214" s="17"/>
      <c r="AR214" s="17"/>
    </row>
  </sheetData>
  <mergeCells count="32">
    <mergeCell ref="AQ6:AQ7"/>
    <mergeCell ref="Q6:Q7"/>
    <mergeCell ref="U6:U7"/>
    <mergeCell ref="AR6:AR7"/>
    <mergeCell ref="AM6:AM7"/>
    <mergeCell ref="S6:S7"/>
    <mergeCell ref="AP6:AP7"/>
    <mergeCell ref="R6:R7"/>
    <mergeCell ref="AK6:AK7"/>
    <mergeCell ref="W6:W7"/>
    <mergeCell ref="AC6:AC7"/>
    <mergeCell ref="V6:V7"/>
    <mergeCell ref="X6:X7"/>
    <mergeCell ref="AE6:AE7"/>
    <mergeCell ref="AO6:AO7"/>
    <mergeCell ref="AJ6:AJ7"/>
    <mergeCell ref="A2:T3"/>
    <mergeCell ref="A4:AN4"/>
    <mergeCell ref="A6:A7"/>
    <mergeCell ref="T6:T7"/>
    <mergeCell ref="Y6:Y7"/>
    <mergeCell ref="AI6:AI7"/>
    <mergeCell ref="B6:P7"/>
    <mergeCell ref="AN6:AN7"/>
    <mergeCell ref="AD6:AD7"/>
    <mergeCell ref="AL6:AL7"/>
    <mergeCell ref="Z6:Z7"/>
    <mergeCell ref="AB6:AB7"/>
    <mergeCell ref="AG6:AG7"/>
    <mergeCell ref="AH6:AH7"/>
    <mergeCell ref="AA6:AA7"/>
    <mergeCell ref="AF6:AF7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rep:2.45.0.182</dc:description>
  <cp:lastModifiedBy>Наталья Борисовна</cp:lastModifiedBy>
  <cp:lastPrinted>2019-01-11T07:28:25Z</cp:lastPrinted>
  <dcterms:created xsi:type="dcterms:W3CDTF">2018-05-18T07:37:32Z</dcterms:created>
  <dcterms:modified xsi:type="dcterms:W3CDTF">2019-01-11T09:14:57Z</dcterms:modified>
</cp:coreProperties>
</file>