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50" windowHeight="11640" activeTab="0"/>
  </bookViews>
  <sheets>
    <sheet name="МСУ" sheetId="1" r:id="rId1"/>
  </sheets>
  <definedNames>
    <definedName name="_xlnm.Print_Titles" localSheetId="0">'МСУ'!$6:$8</definedName>
  </definedNames>
  <calcPr fullCalcOnLoad="1" refMode="R1C1"/>
</workbook>
</file>

<file path=xl/sharedStrings.xml><?xml version="1.0" encoding="utf-8"?>
<sst xmlns="http://schemas.openxmlformats.org/spreadsheetml/2006/main" count="419" uniqueCount="214">
  <si>
    <t>Наименование вопроса местного значения, расходного обязательства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</si>
  <si>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</si>
  <si>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</si>
  <si>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</si>
  <si>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</si>
  <si>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</si>
  <si>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</si>
  <si>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</si>
  <si>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</si>
  <si>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</si>
  <si>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</si>
  <si>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</si>
  <si>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</si>
  <si>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+2</t>
  </si>
  <si>
    <t>Итого:</t>
  </si>
  <si>
    <t>финансовый год + 1</t>
  </si>
  <si>
    <t>(наименование органа, исполняющего бюджет)</t>
  </si>
  <si>
    <t>Рз, Прз</t>
  </si>
  <si>
    <t>КЦСР</t>
  </si>
  <si>
    <t>Код  бюджетной классификации</t>
  </si>
  <si>
    <t>Комитет финансов Гатчинского муниципального района</t>
  </si>
  <si>
    <t>Единица измерения: тыс. руб.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</si>
  <si>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</si>
  <si>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</si>
  <si>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</si>
  <si>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</si>
  <si>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</si>
  <si>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</si>
  <si>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</si>
  <si>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</si>
  <si>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</si>
  <si>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</si>
  <si>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</si>
  <si>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</si>
  <si>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</si>
  <si>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</si>
  <si>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</si>
  <si>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</si>
  <si>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</si>
  <si>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</si>
  <si>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</si>
  <si>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</si>
  <si>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1</t>
  </si>
  <si>
    <t/>
  </si>
  <si>
    <t>РП</t>
  </si>
  <si>
    <t>1.1</t>
  </si>
  <si>
    <t>РП-А</t>
  </si>
  <si>
    <t>1.1.1</t>
  </si>
  <si>
    <t>Финансирование расходов на содержание органов местного самоуправления поселений</t>
  </si>
  <si>
    <t>РП-А-0100</t>
  </si>
  <si>
    <t>1.1.1.1</t>
  </si>
  <si>
    <t>0103,  0104,  0107,  0111,  0113,  1001</t>
  </si>
  <si>
    <t>1.1.2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</si>
  <si>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</si>
  <si>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</si>
  <si>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1.1.2.1</t>
  </si>
  <si>
    <t>0107</t>
  </si>
  <si>
    <t>1.1.3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</si>
  <si>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</si>
  <si>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РП-А-1100</t>
  </si>
  <si>
    <t>1.1.3.1</t>
  </si>
  <si>
    <t>0501,  0502</t>
  </si>
  <si>
    <t>1.1.4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</si>
  <si>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</si>
  <si>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РП-А-1200</t>
  </si>
  <si>
    <t>1.1.4.1</t>
  </si>
  <si>
    <t>0409</t>
  </si>
  <si>
    <t>1.1.5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</si>
  <si>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</si>
  <si>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РП-А-1300</t>
  </si>
  <si>
    <t>1.1.5.1</t>
  </si>
  <si>
    <t>0501</t>
  </si>
  <si>
    <t>1.1.6</t>
  </si>
  <si>
    <t>участие в предупреждении и ликвидации последствий чрезвычайных ситуаций в границах поселения</t>
  </si>
  <si>
    <t>РП-А-1600</t>
  </si>
  <si>
    <t>1.1.6.1</t>
  </si>
  <si>
    <t>0309</t>
  </si>
  <si>
    <t>1.1.7</t>
  </si>
  <si>
    <t>обеспечение первичных мер пожарной безопасности в границах населенных пунктов поселения</t>
  </si>
  <si>
    <t>РП-А-1700</t>
  </si>
  <si>
    <t>1.1.7.1</t>
  </si>
  <si>
    <t>0310</t>
  </si>
  <si>
    <t>1.1.8</t>
  </si>
  <si>
    <t>"создание условий для организации досуга и обеспечения жителей поселения услугами организаций культуры"</t>
  </si>
  <si>
    <t>РП-А-1900</t>
  </si>
  <si>
    <t>1.1.8.1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</si>
  <si>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</si>
  <si>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0801</t>
  </si>
  <si>
    <t>1.1.9</t>
  </si>
  <si>
    <t>создание условий для организации досуга и обеспечения жителей поселения услугами организаций культуры"</t>
  </si>
  <si>
    <t>РП-А-2000</t>
  </si>
  <si>
    <t>1.1.9.1</t>
  </si>
  <si>
    <t>создание условий для организации досуга и обеспечения жителей поселения услугами организаций культуры</t>
  </si>
  <si>
    <t>1.1.10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</si>
  <si>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</si>
  <si>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</si>
  <si>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1.1.10.1</t>
  </si>
  <si>
    <t>1102</t>
  </si>
  <si>
    <t>1.1.11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</si>
  <si>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</si>
  <si>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</si>
  <si>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1.1.11.1</t>
  </si>
  <si>
    <t>0503</t>
  </si>
  <si>
    <t>1.1.12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</si>
  <si>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</si>
  <si>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РП-А-2900</t>
  </si>
  <si>
    <t>1.1.12.1</t>
  </si>
  <si>
    <t>0412</t>
  </si>
  <si>
    <t>1.1.13</t>
  </si>
  <si>
    <t>организация ритуальных услуг и содержание мест захоронения</t>
  </si>
  <si>
    <t>РП-А-3100</t>
  </si>
  <si>
    <t>1.1.13.1</t>
  </si>
  <si>
    <t>1.1.14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</si>
  <si>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</si>
  <si>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РП-А-3700</t>
  </si>
  <si>
    <t>1.1.14.1</t>
  </si>
  <si>
    <t>1.1.15</t>
  </si>
  <si>
    <t>организация и осуществление мероприятий по работе с детьми и молодежью в поселении</t>
  </si>
  <si>
    <t>РП-А-3900</t>
  </si>
  <si>
    <t>1.1.15.1</t>
  </si>
  <si>
    <t>0401,  0707</t>
  </si>
  <si>
    <t>1.1.16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</si>
  <si>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</si>
  <si>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РП-А-8200</t>
  </si>
  <si>
    <t>1.1.16.1</t>
  </si>
  <si>
    <t>1.2</t>
  </si>
  <si>
    <t>РП-Б</t>
  </si>
  <si>
    <t>1.2.1</t>
  </si>
  <si>
    <t>владение, пользование и распоряжение имуществом, находящимся в муниципальной собственности муниципального района</t>
  </si>
  <si>
    <t>РП-Б-0800</t>
  </si>
  <si>
    <t>1.2.1.1</t>
  </si>
  <si>
    <t>0104</t>
  </si>
  <si>
    <t>1.3</t>
  </si>
  <si>
    <t>РП-В</t>
  </si>
  <si>
    <t>1.3.1</t>
  </si>
  <si>
    <t>осуществление первичного воинского учета на территориях, где отсутствуют военные комиссариаты</t>
  </si>
  <si>
    <t>РП-В-0100</t>
  </si>
  <si>
    <t>1.3.1.1</t>
  </si>
  <si>
    <t>0203</t>
  </si>
  <si>
    <t>1.3.2</t>
  </si>
  <si>
    <t>осуществление отдельных государственных полномочий Ленинградской области в сфере административных правоотношений</t>
  </si>
  <si>
    <t>РП-В-0600</t>
  </si>
  <si>
    <t>1.3.2.1</t>
  </si>
  <si>
    <t xml:space="preserve">ИТОГО </t>
  </si>
  <si>
    <t>РП-И-9999</t>
  </si>
  <si>
    <t xml:space="preserve">№ 104 - оз </t>
  </si>
  <si>
    <t>в целом</t>
  </si>
  <si>
    <t>06.10.2006. бессрочно</t>
  </si>
  <si>
    <t xml:space="preserve">ФЗ  от 06.10.2003          № 131 "Об общих принципах организации МС в РФ" </t>
  </si>
  <si>
    <t>Е.Н. Иваева</t>
  </si>
  <si>
    <t>Главный бухгалтер</t>
  </si>
  <si>
    <t>Н.Б. Гаврикова</t>
  </si>
  <si>
    <t>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</si>
  <si>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</si>
  <si>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0113</t>
  </si>
  <si>
    <t>организация сбора и вывоза бытовых отходов и мусора</t>
  </si>
  <si>
    <t>РП-А-2700</t>
  </si>
  <si>
    <t>РП-А-0700</t>
  </si>
  <si>
    <t>РП-А-8100</t>
  </si>
  <si>
    <t>отчетный  финансовый 2013 год</t>
  </si>
  <si>
    <t>текущий финансовый 2014 год</t>
  </si>
  <si>
    <t>очередной финансовый 2015 год</t>
  </si>
  <si>
    <t>Глава администрации</t>
  </si>
  <si>
    <t>Дата печати: 19.01.2015</t>
  </si>
  <si>
    <t>Уточненный реестр расходных обязательств МО Пудостьское сельское поселение на 01.01.2015 г.</t>
  </si>
  <si>
    <t>1).в целом      2) в целом</t>
  </si>
  <si>
    <t>1). Решение СД №330 от 26.12.2012 "Об утверждении местного бюджета на 2013 год",                         2). Устав МО</t>
  </si>
  <si>
    <t>1). Закон Ленинград-ской области от 15.03.2012 №20-оз "О муниципальных выборах в Ленинграджской области"     2). №104-ФЗ</t>
  </si>
  <si>
    <t>1). Ст.37 2). В целом</t>
  </si>
  <si>
    <t>1). 27.03.12-не установлен. 2). 01.12.2005</t>
  </si>
  <si>
    <t>1). 01.01.2013-31.12.2013.       2). бессрочно</t>
  </si>
  <si>
    <t>1). В решении СД ст.5, 2).  в Уставе МО ст. 34, 48, 49,50</t>
  </si>
  <si>
    <t>1).ФЗ  от 06.10.2003          № 131 "Об общих принципах организации МС в РФ" .        2). ФЗ от 21.12.1994 №68-ФЗ "О защите населения от чрезвычайных ситуаций"</t>
  </si>
  <si>
    <t>1).ФЗ  от 06.10.2003          № 131 "Об общих принципах организации МС в РФ" .        2). ФЗ от 21.12.1994 №69-ФЗ "О пожарной безопаснос-ти"</t>
  </si>
  <si>
    <t>1).в целом       2).в целом</t>
  </si>
  <si>
    <t xml:space="preserve">1).06.10.2006. бессрочно        2). 24.12.1994-не установлен  </t>
  </si>
  <si>
    <t xml:space="preserve">1).06.10.2006. бессрочно        2). 05.01.1995-не установлен  </t>
  </si>
  <si>
    <t>1). 01.12.2005, 2). 29.04.2006 (в редакции)</t>
  </si>
  <si>
    <t>1). № 104 - оз, 2).постано-вление Правитель-ства РФ №258 от 29.04.2006 "О субвенциях на осуществление полномочий по первичному воинскому учету на территори-ях, где отсутствуют военные комиссари-аты"</t>
  </si>
  <si>
    <t>1).в целом      2) ст.6</t>
  </si>
  <si>
    <t>1). 01.12.2005, 2). 02.11.2006-не установлен</t>
  </si>
  <si>
    <t>1). Решение СД №330 от 26.12.2012 "Об утверждении местного бюджета на 2013 год",                         2). Устав МО.         3). Постановле-ние администрации Пудостьского СП от 26.10.2012 №585 "Об утверждении МЦП "Благоустройство населенных пунктов поселения" на 2013 год"</t>
  </si>
  <si>
    <t>1). 01.01.2013-31.12.2013.       2). Бессрочно 3). 01.01.2013-31.12.2013</t>
  </si>
  <si>
    <t>1). Решение СД №330 от 26.12.2012 "Об утверждении местного бюджета на 2013 год",                         2). Устав МО            3). Постановле-ние администрации Пудостьского СП от 26.10.2012 №585 "Об утверждении МЦП "Благоустройство населенных пунктов поселения" на 2013 год".               4). Постановле-ние администрации Пудостьского СП от 29.11.2010 №741 "Об утверждении ДЦП "Обеспечение безопасности дорожного движения на территории поселения" на 2011-2013 гг."</t>
  </si>
  <si>
    <t>1). 01.01.2013-31.12.2013.       2). Бессрочно    3). 01.01.2013-31.12.2013        4). 01.01.2011-31.12.2013</t>
  </si>
  <si>
    <t>1). Решение СД №330 от 26.12.2012 "Об утверждении местного бюджета на 2013 год",                         2). Устав МО.          3). Постановле-ние администрации Пудостьского СП от 30.10..2010 №741 "Об утверждении ДЦП "Профилактика правонарушений в поселении на 2011-2013 годы"</t>
  </si>
  <si>
    <t xml:space="preserve">1). 01.01.2013-31.12.2013.       2). Бессрочно 3). 01.01.2011-31.12.2013  </t>
  </si>
  <si>
    <t>1). Решение СД №330 от 26.12.2012 "Об утверждении местного бюджета на 2013 год",                         2). Устав МО          3). Постановле-ние администрации Пудостьского СП от 30.11.2010 №751 "Об утверждении ДЦП "Развитие библиотечной системы на территории посления  на 2011-2013 гг."</t>
  </si>
  <si>
    <t xml:space="preserve">1). 01.01.2013-31.12.2013.       2). бессрочно  3). 01.01.2011-31.12.2013          </t>
  </si>
  <si>
    <t>1). Решение СД №330 от 26.12.2012 "Об утверждении местного бюджета на 2013 год",                         2). Устав МО          3). Постановле-ние администрации Пудостьского СП от 29.11.2010 №740 "Об утверждении ДЦП "Развитие физической культцры и массового спорта на территории поселения" на 2011-2013 гг."</t>
  </si>
  <si>
    <t xml:space="preserve">1). Решение СД №330 от 26.12.2012 "Об утверждении местного бюджета на 2013 год",                         2). Устав МО 3).Постановле-ние администрации Пудостьского СП от 29.11.2010 №738 "Об утверждении ДЦП "Развитие и поддержка малого и среднего предпринимательства в поселении на 2011-2013 гг." </t>
  </si>
  <si>
    <t>1). Решение СД №330 от 26.12.2012 "Об утверждении местного бюджета на 2013 год",                         2). Устав МО 3).Постановле-ние администрации Пудостьского СП от 26.10.2012 №586 "Об утверждении МЦП "Информационное обеспечение населения по вопросам местного самоуправления в поселении на 2013 г.2</t>
  </si>
  <si>
    <t>1).01.01.2013-31.12.2013.       2). Бессрочно 3). 01.01.2013-31.12.2013</t>
  </si>
  <si>
    <t>1). Закон Ленинград-ской области от 11-03-2008 №14-оз "О правовом регулировании муниципальной службы в Ленинград-ской области"          2). №104-ФЗ</t>
  </si>
  <si>
    <t xml:space="preserve">1).19.04.08-не установлен.              2).06.10.06-бессрочно </t>
  </si>
  <si>
    <t>1). В решении СД ст.5,                2). в Уставе МО ст. 34, 48, 49,50</t>
  </si>
  <si>
    <t>1). В решении СД ст.5,6,         2). в Уставе МО ст. 34, 48, 49,50.       3). в целом 4).в целом</t>
  </si>
  <si>
    <t>1). В решении СД ст.5,6,          2).в Уставе МО ст. 34, 48, 49,50</t>
  </si>
  <si>
    <t>1).В решении СД ст.5,           2).  в Уставе МО ст. 34, 48, 49,50</t>
  </si>
  <si>
    <t>1). В решении СД ст.5,              2).  в Уставе МО ст. 34, 48, 49,50</t>
  </si>
  <si>
    <t>1). В решении СД ст.5,            2).  в Уставе МО ст. 34, 48, 49,50        3).в целом</t>
  </si>
  <si>
    <t>1). В решении СД ст.5,             2).  в Уставе МО ст. 34, 48, 49,50            3).в целом</t>
  </si>
  <si>
    <t>1). В решении СД ст.5,             2).  в Уставе МО ст. 34, 48, 49,50        3).в целом</t>
  </si>
  <si>
    <t>1). В решении СД ст.5,              2).  в Уставе МО ст. 34, 48, 49,50        3).в целом</t>
  </si>
  <si>
    <t xml:space="preserve">1). В решении СД ст.5,               2).  в Уставе МО ст. 34, 48, 49,50             3).в целом            </t>
  </si>
  <si>
    <t>1). В решении СД ст.5,             2).  в Уставе МО ст. 34, 48, 49,50</t>
  </si>
  <si>
    <t>1). В решении СД ст.5,               2).  в Уставе МО ст. 34, 48, 49,50</t>
  </si>
  <si>
    <t>1). В решении СД ст.5,           2).  в Уставе МО ст. 34, 48, 49,50</t>
  </si>
  <si>
    <t>1). № 104 - оз,                    2). Закон Ленинград-ской области от 13.10.2006 №116-оз "О наделении органов местного самоуправ-ления муниципа-льных образова-ний Ленинград-ской области" отдельны-ми государст-венными полномочи-ями в сфере админист-ративных правоотно-шений"</t>
  </si>
  <si>
    <t>1). Решение СД №330 от 26.12.2012 "Об утверждении местного бюджета на 2013 год",                         2). Устав МО            3). Постановле-ние администрации Пудостьского СП от 13.10.2010 №623 "Об утверждении МЦП "Развитие муниципальной службы в послении на 2011-2013 гг."          4). Соглашения о передачи полномочий Гатчинскому муниципальному району</t>
  </si>
  <si>
    <t>1).В решении СД ст.5, 6, 7,                 2). в Уставе МО глава5   3). в целом      4). в целом</t>
  </si>
  <si>
    <t>1).01.01.2013-31.12.2013.       2). бессрочно 3). 01.01.2011-31.12.2013             4).01.01.2013-31.12.2013</t>
  </si>
  <si>
    <t>1). В решении СД ст.5,            2). в Уставе МО ст. 34, 48, 49,50</t>
  </si>
  <si>
    <t>1). В решении СД ст.5,            2). в Уставе МО ст. 34, 48, 49,50  3).в целом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</si>
</sst>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[$-FC19]d\ mmmm\ yyyy\ &quot;г.&quot;"/>
    <numFmt numFmtId="167" formatCode="?"/>
    <numFmt numFmtId="168" formatCode="000000"/>
  </numFmts>
  <fonts count="51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 Cyr"/>
      <family val="0"/>
    </font>
    <font>
      <sz val="8.5"/>
      <color indexed="8"/>
      <name val="MS Sans Serif"/>
      <family val="2"/>
    </font>
    <font>
      <sz val="8.5"/>
      <name val="MS Sans Serif"/>
      <family val="2"/>
    </font>
    <font>
      <b/>
      <sz val="8.5"/>
      <color indexed="8"/>
      <name val="MS Sans Serif"/>
      <family val="2"/>
    </font>
    <font>
      <b/>
      <sz val="8.5"/>
      <name val="MS Sans Serif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4"/>
      <name val="Arial Cyr"/>
      <family val="0"/>
    </font>
    <font>
      <sz val="9"/>
      <name val="MS Sans Serif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b/>
      <sz val="10"/>
      <color indexed="8"/>
      <name val="Arial"/>
      <family val="2"/>
    </font>
    <font>
      <b/>
      <sz val="10"/>
      <name val="Arial Cyr"/>
      <family val="0"/>
    </font>
    <font>
      <b/>
      <sz val="9"/>
      <name val="MS Sans Serif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0" borderId="0">
      <alignment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0">
    <xf numFmtId="0" fontId="0" fillId="0" borderId="0" xfId="0" applyAlignment="1">
      <alignment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33" applyNumberFormat="1" applyFont="1" applyBorder="1" applyAlignment="1">
      <alignment horizontal="left" vertical="center" wrapText="1"/>
      <protection/>
    </xf>
    <xf numFmtId="49" fontId="7" fillId="0" borderId="10" xfId="33" applyNumberFormat="1" applyFont="1" applyBorder="1" applyAlignment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33" applyNumberFormat="1" applyFont="1" applyBorder="1" applyAlignment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left" vertical="center" wrapText="1" shrinkToFit="1"/>
      <protection locked="0"/>
    </xf>
    <xf numFmtId="4" fontId="6" fillId="0" borderId="11" xfId="0" applyNumberFormat="1" applyFont="1" applyFill="1" applyBorder="1" applyAlignment="1" applyProtection="1">
      <alignment horizontal="right" vertical="center"/>
      <protection locked="0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167" fontId="7" fillId="0" borderId="10" xfId="33" applyNumberFormat="1" applyFont="1" applyBorder="1" applyAlignment="1">
      <alignment horizontal="left" vertical="center" wrapText="1"/>
      <protection/>
    </xf>
    <xf numFmtId="167" fontId="4" fillId="0" borderId="10" xfId="0" applyNumberFormat="1" applyFont="1" applyFill="1" applyBorder="1" applyAlignment="1" applyProtection="1">
      <alignment horizontal="left" vertical="center" wrapText="1"/>
      <protection/>
    </xf>
    <xf numFmtId="2" fontId="6" fillId="0" borderId="10" xfId="0" applyNumberFormat="1" applyFont="1" applyFill="1" applyBorder="1" applyAlignment="1" applyProtection="1">
      <alignment horizontal="right" vertical="center"/>
      <protection locked="0"/>
    </xf>
    <xf numFmtId="2" fontId="4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2" fontId="6" fillId="0" borderId="11" xfId="0" applyNumberFormat="1" applyFont="1" applyFill="1" applyBorder="1" applyAlignment="1" applyProtection="1">
      <alignment horizontal="right" vertical="center"/>
      <protection locked="0"/>
    </xf>
    <xf numFmtId="4" fontId="6" fillId="0" borderId="10" xfId="0" applyNumberFormat="1" applyFont="1" applyFill="1" applyBorder="1" applyAlignment="1" applyProtection="1">
      <alignment horizontal="right" vertical="center"/>
      <protection locked="0"/>
    </xf>
    <xf numFmtId="2" fontId="6" fillId="0" borderId="10" xfId="0" applyNumberFormat="1" applyFont="1" applyFill="1" applyBorder="1" applyAlignment="1" applyProtection="1">
      <alignment horizontal="right" vertic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4" fontId="9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0" xfId="0" applyFont="1" applyAlignment="1">
      <alignment/>
    </xf>
    <xf numFmtId="4" fontId="5" fillId="0" borderId="10" xfId="0" applyNumberFormat="1" applyFont="1" applyFill="1" applyBorder="1" applyAlignment="1" applyProtection="1">
      <alignment horizontal="right" vertical="center"/>
      <protection locked="0"/>
    </xf>
    <xf numFmtId="49" fontId="7" fillId="0" borderId="10" xfId="33" applyNumberFormat="1" applyFont="1" applyFill="1" applyBorder="1" applyAlignment="1">
      <alignment horizontal="center" vertical="center" wrapText="1"/>
      <protection/>
    </xf>
    <xf numFmtId="0" fontId="0" fillId="3" borderId="0" xfId="0" applyFill="1" applyAlignment="1">
      <alignment/>
    </xf>
    <xf numFmtId="0" fontId="15" fillId="3" borderId="0" xfId="0" applyFont="1" applyFill="1" applyAlignment="1">
      <alignment/>
    </xf>
    <xf numFmtId="49" fontId="4" fillId="32" borderId="10" xfId="0" applyNumberFormat="1" applyFont="1" applyFill="1" applyBorder="1" applyAlignment="1" applyProtection="1">
      <alignment horizontal="center" vertical="center" wrapText="1"/>
      <protection/>
    </xf>
    <xf numFmtId="0" fontId="12" fillId="32" borderId="10" xfId="0" applyNumberFormat="1" applyFont="1" applyFill="1" applyBorder="1" applyAlignment="1" applyProtection="1">
      <alignment horizontal="left" vertical="center" wrapText="1"/>
      <protection/>
    </xf>
    <xf numFmtId="49" fontId="4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2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2" borderId="10" xfId="0" applyNumberFormat="1" applyFont="1" applyFill="1" applyBorder="1" applyAlignment="1" applyProtection="1">
      <alignment horizontal="right" vertical="center" wrapText="1" shrinkToFit="1"/>
      <protection locked="0"/>
    </xf>
    <xf numFmtId="14" fontId="9" fillId="32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4" fillId="32" borderId="10" xfId="0" applyNumberFormat="1" applyFont="1" applyFill="1" applyBorder="1" applyAlignment="1" applyProtection="1">
      <alignment horizontal="right" vertical="center"/>
      <protection locked="0"/>
    </xf>
    <xf numFmtId="2" fontId="4" fillId="32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6" fillId="32" borderId="10" xfId="0" applyNumberFormat="1" applyFont="1" applyFill="1" applyBorder="1" applyAlignment="1" applyProtection="1">
      <alignment horizontal="center" vertical="center" wrapText="1"/>
      <protection/>
    </xf>
    <xf numFmtId="0" fontId="13" fillId="32" borderId="10" xfId="0" applyNumberFormat="1" applyFont="1" applyFill="1" applyBorder="1" applyAlignment="1" applyProtection="1">
      <alignment horizontal="left" vertical="center" wrapText="1"/>
      <protection/>
    </xf>
    <xf numFmtId="49" fontId="6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32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32" borderId="10" xfId="0" applyNumberFormat="1" applyFont="1" applyFill="1" applyBorder="1" applyAlignment="1" applyProtection="1">
      <alignment horizontal="right" vertical="center" wrapText="1" shrinkToFit="1"/>
      <protection locked="0"/>
    </xf>
    <xf numFmtId="14" fontId="14" fillId="32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2" borderId="10" xfId="0" applyNumberFormat="1" applyFont="1" applyFill="1" applyBorder="1" applyAlignment="1" applyProtection="1">
      <alignment horizontal="right" vertical="center"/>
      <protection locked="0"/>
    </xf>
    <xf numFmtId="2" fontId="6" fillId="32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5" fillId="32" borderId="10" xfId="0" applyNumberFormat="1" applyFont="1" applyFill="1" applyBorder="1" applyAlignment="1" applyProtection="1">
      <alignment horizontal="right" vertical="center"/>
      <protection locked="0"/>
    </xf>
    <xf numFmtId="167" fontId="7" fillId="32" borderId="10" xfId="33" applyNumberFormat="1" applyFont="1" applyFill="1" applyBorder="1" applyAlignment="1">
      <alignment horizontal="left" vertical="center" wrapText="1"/>
      <protection/>
    </xf>
    <xf numFmtId="49" fontId="7" fillId="32" borderId="10" xfId="33" applyNumberFormat="1" applyFont="1" applyFill="1" applyBorder="1" applyAlignment="1">
      <alignment horizontal="center" vertical="center" wrapText="1"/>
      <protection/>
    </xf>
    <xf numFmtId="49" fontId="7" fillId="32" borderId="10" xfId="33" applyNumberFormat="1" applyFont="1" applyFill="1" applyBorder="1" applyAlignment="1">
      <alignment horizontal="left" vertical="center" wrapText="1"/>
      <protection/>
    </xf>
    <xf numFmtId="49" fontId="6" fillId="32" borderId="10" xfId="0" applyNumberFormat="1" applyFont="1" applyFill="1" applyBorder="1" applyAlignment="1" applyProtection="1">
      <alignment horizontal="left" vertical="center" wrapText="1"/>
      <protection locked="0"/>
    </xf>
    <xf numFmtId="2" fontId="6" fillId="32" borderId="10" xfId="0" applyNumberFormat="1" applyFont="1" applyFill="1" applyBorder="1" applyAlignment="1" applyProtection="1">
      <alignment horizontal="right" vertical="center"/>
      <protection locked="0"/>
    </xf>
    <xf numFmtId="0" fontId="16" fillId="32" borderId="10" xfId="0" applyNumberFormat="1" applyFont="1" applyFill="1" applyBorder="1" applyAlignment="1">
      <alignment horizontal="justify" wrapText="1"/>
    </xf>
    <xf numFmtId="0" fontId="11" fillId="32" borderId="10" xfId="0" applyNumberFormat="1" applyFont="1" applyFill="1" applyBorder="1" applyAlignment="1">
      <alignment horizontal="justify" wrapText="1"/>
    </xf>
    <xf numFmtId="0" fontId="35" fillId="32" borderId="0" xfId="0" applyFont="1" applyFill="1" applyAlignment="1">
      <alignment/>
    </xf>
    <xf numFmtId="0" fontId="0" fillId="0" borderId="12" xfId="0" applyNumberFormat="1" applyBorder="1" applyAlignment="1">
      <alignment horizontal="justify" vertical="center" wrapText="1"/>
    </xf>
    <xf numFmtId="14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9" fillId="32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5" fillId="0" borderId="13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49" fontId="7" fillId="0" borderId="14" xfId="0" applyNumberFormat="1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43" fontId="6" fillId="0" borderId="15" xfId="60" applyFont="1" applyFill="1" applyBorder="1" applyAlignment="1" applyProtection="1">
      <alignment horizontal="center" vertical="center" wrapText="1"/>
      <protection/>
    </xf>
    <xf numFmtId="43" fontId="6" fillId="0" borderId="16" xfId="60" applyFont="1" applyFill="1" applyBorder="1" applyAlignment="1" applyProtection="1">
      <alignment horizontal="center" vertical="center" wrapText="1"/>
      <protection/>
    </xf>
    <xf numFmtId="43" fontId="6" fillId="0" borderId="17" xfId="60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7" fillId="0" borderId="18" xfId="33" applyNumberFormat="1" applyFont="1" applyBorder="1" applyAlignment="1">
      <alignment horizontal="left" vertical="center" wrapText="1"/>
      <protection/>
    </xf>
    <xf numFmtId="49" fontId="7" fillId="0" borderId="19" xfId="33" applyNumberFormat="1" applyFont="1" applyBorder="1" applyAlignment="1">
      <alignment horizontal="left" vertical="center" wrapText="1"/>
      <protection/>
    </xf>
    <xf numFmtId="49" fontId="7" fillId="0" borderId="20" xfId="33" applyNumberFormat="1" applyFont="1" applyBorder="1" applyAlignment="1">
      <alignment horizontal="left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9"/>
  <sheetViews>
    <sheetView showGridLines="0" tabSelected="1" zoomScale="75" zoomScaleNormal="75" zoomScalePageLayoutView="0" workbookViewId="0" topLeftCell="A49">
      <selection activeCell="N19" sqref="N19"/>
    </sheetView>
  </sheetViews>
  <sheetFormatPr defaultColWidth="9.00390625" defaultRowHeight="12.75"/>
  <cols>
    <col min="1" max="1" width="7.75390625" style="0" customWidth="1"/>
    <col min="2" max="2" width="24.875" style="0" customWidth="1"/>
    <col min="3" max="4" width="8.375" style="0" customWidth="1"/>
    <col min="5" max="5" width="18.75390625" style="0" hidden="1" customWidth="1"/>
    <col min="6" max="6" width="13.875" style="0" customWidth="1"/>
    <col min="7" max="7" width="11.75390625" style="0" customWidth="1"/>
    <col min="8" max="8" width="14.125" style="0" customWidth="1"/>
    <col min="9" max="9" width="12.375" style="0" customWidth="1"/>
    <col min="10" max="10" width="10.75390625" style="0" customWidth="1"/>
    <col min="11" max="11" width="15.00390625" style="0" customWidth="1"/>
    <col min="12" max="12" width="17.875" style="0" customWidth="1"/>
    <col min="13" max="13" width="13.75390625" style="0" customWidth="1"/>
    <col min="14" max="14" width="14.25390625" style="0" customWidth="1"/>
    <col min="15" max="15" width="13.00390625" style="0" customWidth="1"/>
    <col min="16" max="16" width="13.25390625" style="0" customWidth="1"/>
    <col min="17" max="17" width="14.00390625" style="0" customWidth="1"/>
    <col min="18" max="18" width="14.75390625" style="0" customWidth="1"/>
    <col min="19" max="19" width="12.75390625" style="0" customWidth="1"/>
    <col min="20" max="20" width="12.625" style="0" customWidth="1"/>
    <col min="21" max="21" width="7.75390625" style="0" customWidth="1"/>
    <col min="22" max="22" width="9.875" style="0" customWidth="1"/>
    <col min="23" max="41" width="7.625" style="0" customWidth="1"/>
    <col min="42" max="44" width="9.875" style="0" customWidth="1"/>
  </cols>
  <sheetData>
    <row r="1" spans="1:13" ht="92.25" customHeight="1">
      <c r="A1" s="64" t="s">
        <v>20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2.75" customHeight="1">
      <c r="A2" s="61" t="s">
        <v>16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12.7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2.7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21" ht="24" customHeight="1">
      <c r="A5" s="63" t="s">
        <v>164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</row>
    <row r="6" spans="1:21" ht="12.75" customHeight="1">
      <c r="A6" s="73" t="s">
        <v>163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</row>
    <row r="7" spans="1:21" ht="12.75" customHeight="1">
      <c r="A7" s="73" t="s">
        <v>21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</row>
    <row r="8" spans="1:21" ht="102.75" customHeight="1">
      <c r="A8" s="68" t="s">
        <v>0</v>
      </c>
      <c r="B8" s="68"/>
      <c r="C8" s="68"/>
      <c r="D8" s="66" t="s">
        <v>19</v>
      </c>
      <c r="E8" s="69"/>
      <c r="F8" s="70" t="s">
        <v>1</v>
      </c>
      <c r="G8" s="71"/>
      <c r="H8" s="71"/>
      <c r="I8" s="71"/>
      <c r="J8" s="71"/>
      <c r="K8" s="71"/>
      <c r="L8" s="71"/>
      <c r="M8" s="71"/>
      <c r="N8" s="72"/>
      <c r="O8" s="66" t="s">
        <v>2</v>
      </c>
      <c r="P8" s="67"/>
      <c r="Q8" s="67"/>
      <c r="R8" s="67"/>
      <c r="S8" s="67"/>
      <c r="T8" s="67"/>
      <c r="U8" s="68" t="s">
        <v>3</v>
      </c>
    </row>
    <row r="9" spans="1:21" ht="63.75" customHeight="1">
      <c r="A9" s="68"/>
      <c r="B9" s="68"/>
      <c r="C9" s="68"/>
      <c r="D9" s="77" t="s">
        <v>17</v>
      </c>
      <c r="E9" s="77" t="s">
        <v>18</v>
      </c>
      <c r="F9" s="66" t="s">
        <v>4</v>
      </c>
      <c r="G9" s="67"/>
      <c r="H9" s="79"/>
      <c r="I9" s="66" t="s">
        <v>5</v>
      </c>
      <c r="J9" s="67"/>
      <c r="K9" s="79"/>
      <c r="L9" s="66" t="s">
        <v>6</v>
      </c>
      <c r="M9" s="67"/>
      <c r="N9" s="79"/>
      <c r="O9" s="66" t="s">
        <v>159</v>
      </c>
      <c r="P9" s="79"/>
      <c r="Q9" s="68" t="s">
        <v>160</v>
      </c>
      <c r="R9" s="68" t="s">
        <v>161</v>
      </c>
      <c r="S9" s="66" t="s">
        <v>7</v>
      </c>
      <c r="T9" s="67"/>
      <c r="U9" s="68"/>
    </row>
    <row r="10" spans="1:21" ht="102.75" customHeight="1">
      <c r="A10" s="68"/>
      <c r="B10" s="68"/>
      <c r="C10" s="68"/>
      <c r="D10" s="78"/>
      <c r="E10" s="78"/>
      <c r="F10" s="8" t="s">
        <v>8</v>
      </c>
      <c r="G10" s="8" t="s">
        <v>9</v>
      </c>
      <c r="H10" s="8" t="s">
        <v>10</v>
      </c>
      <c r="I10" s="8" t="s">
        <v>8</v>
      </c>
      <c r="J10" s="8" t="s">
        <v>9</v>
      </c>
      <c r="K10" s="8" t="s">
        <v>10</v>
      </c>
      <c r="L10" s="8" t="s">
        <v>8</v>
      </c>
      <c r="M10" s="8" t="s">
        <v>9</v>
      </c>
      <c r="N10" s="8" t="s">
        <v>10</v>
      </c>
      <c r="O10" s="8" t="s">
        <v>11</v>
      </c>
      <c r="P10" s="8" t="s">
        <v>12</v>
      </c>
      <c r="Q10" s="68"/>
      <c r="R10" s="68"/>
      <c r="S10" s="8" t="s">
        <v>15</v>
      </c>
      <c r="T10" s="8" t="s">
        <v>13</v>
      </c>
      <c r="U10" s="68"/>
    </row>
    <row r="11" spans="1:21" ht="13.5" customHeight="1">
      <c r="A11" s="8" t="s">
        <v>22</v>
      </c>
      <c r="B11" s="16" t="s">
        <v>23</v>
      </c>
      <c r="C11" s="16" t="s">
        <v>24</v>
      </c>
      <c r="D11" s="16" t="s">
        <v>25</v>
      </c>
      <c r="E11" s="8"/>
      <c r="F11" s="8" t="s">
        <v>26</v>
      </c>
      <c r="G11" s="8" t="s">
        <v>27</v>
      </c>
      <c r="H11" s="8" t="s">
        <v>28</v>
      </c>
      <c r="I11" s="8" t="s">
        <v>29</v>
      </c>
      <c r="J11" s="8" t="s">
        <v>30</v>
      </c>
      <c r="K11" s="8" t="s">
        <v>31</v>
      </c>
      <c r="L11" s="8" t="s">
        <v>32</v>
      </c>
      <c r="M11" s="8" t="s">
        <v>33</v>
      </c>
      <c r="N11" s="8" t="s">
        <v>34</v>
      </c>
      <c r="O11" s="8" t="s">
        <v>35</v>
      </c>
      <c r="P11" s="8" t="s">
        <v>36</v>
      </c>
      <c r="Q11" s="8" t="s">
        <v>37</v>
      </c>
      <c r="R11" s="8" t="s">
        <v>38</v>
      </c>
      <c r="S11" s="8" t="s">
        <v>39</v>
      </c>
      <c r="T11" s="8" t="s">
        <v>40</v>
      </c>
      <c r="U11" s="8" t="s">
        <v>41</v>
      </c>
    </row>
    <row r="12" spans="1:21" ht="12.75">
      <c r="A12" s="4" t="s">
        <v>42</v>
      </c>
      <c r="B12" s="5" t="s">
        <v>43</v>
      </c>
      <c r="C12" s="6" t="s">
        <v>44</v>
      </c>
      <c r="D12" s="6"/>
      <c r="E12" s="6"/>
      <c r="F12" s="5"/>
      <c r="G12" s="5"/>
      <c r="H12" s="5"/>
      <c r="I12" s="12"/>
      <c r="J12" s="12"/>
      <c r="K12" s="12"/>
      <c r="L12" s="12"/>
      <c r="M12" s="12"/>
      <c r="N12" s="12"/>
      <c r="O12" s="7">
        <f>O13+O18+O20+O22+O24+O26+O28+O30+O32+O34+O36+O38+O40+O42+O44+O46+O48+O50+O52+O55</f>
        <v>57570.50000000001</v>
      </c>
      <c r="P12" s="7">
        <f>P13+P18+P20+P22+P24+P26+P28+P30+P32+P34+P36+P38+P40+P42+P44+P46+P48+P50+P52+P55</f>
        <v>56134.40000000001</v>
      </c>
      <c r="Q12" s="7">
        <f>Q13+Q52+Q55</f>
        <v>72888.13000000002</v>
      </c>
      <c r="R12" s="7">
        <f>R13+R52+R55</f>
        <v>54638.88</v>
      </c>
      <c r="S12" s="7">
        <f>S13+S52+S55</f>
        <v>59974.6</v>
      </c>
      <c r="T12" s="7">
        <f>T13+T52+T55</f>
        <v>65879.6</v>
      </c>
      <c r="U12" s="19"/>
    </row>
    <row r="13" spans="1:21" ht="12.75">
      <c r="A13" s="4" t="s">
        <v>45</v>
      </c>
      <c r="B13" s="5" t="s">
        <v>43</v>
      </c>
      <c r="C13" s="6" t="s">
        <v>46</v>
      </c>
      <c r="D13" s="6"/>
      <c r="E13" s="6"/>
      <c r="F13" s="5"/>
      <c r="G13" s="5"/>
      <c r="H13" s="5"/>
      <c r="I13" s="12"/>
      <c r="J13" s="12"/>
      <c r="K13" s="12"/>
      <c r="L13" s="12"/>
      <c r="M13" s="12"/>
      <c r="N13" s="12"/>
      <c r="O13" s="7">
        <f>O14</f>
        <v>9997.1</v>
      </c>
      <c r="P13" s="7">
        <f>P14</f>
        <v>9992.4</v>
      </c>
      <c r="Q13" s="7">
        <f>Q14+Q16+Q20+Q22+Q24+Q26+Q28+Q30+Q32+Q34+Q38+Q40+Q42+Q44+Q46+Q50</f>
        <v>71817.01000000001</v>
      </c>
      <c r="R13" s="7">
        <f>R14+R16+R20+R22+R24+R26+R28+R30+R32+R34+R38+R40+R42+R44+R46+R50</f>
        <v>53644.68</v>
      </c>
      <c r="S13" s="7">
        <f>S14+S16+S20+S22+S24+S26+S28+S30+S32+S34+S38+S40+S42+S44+S46+S50</f>
        <v>59007</v>
      </c>
      <c r="T13" s="7">
        <f>T14+T16+T20+T22+T24+T26+T28+T30+T32+T34+T38+T40+T42+T44+T46+T50</f>
        <v>64912</v>
      </c>
      <c r="U13" s="19"/>
    </row>
    <row r="14" spans="1:21" ht="81.75" customHeight="1">
      <c r="A14" s="4" t="s">
        <v>47</v>
      </c>
      <c r="B14" s="5" t="s">
        <v>48</v>
      </c>
      <c r="C14" s="29" t="s">
        <v>49</v>
      </c>
      <c r="D14" s="6" t="s">
        <v>43</v>
      </c>
      <c r="E14" s="6"/>
      <c r="F14" s="5"/>
      <c r="G14" s="5"/>
      <c r="H14" s="5"/>
      <c r="I14" s="12"/>
      <c r="J14" s="12"/>
      <c r="K14" s="12"/>
      <c r="L14" s="12"/>
      <c r="M14" s="12"/>
      <c r="N14" s="12"/>
      <c r="O14" s="7">
        <f aca="true" t="shared" si="0" ref="O14:T14">O15</f>
        <v>9997.1</v>
      </c>
      <c r="P14" s="7">
        <f t="shared" si="0"/>
        <v>9992.4</v>
      </c>
      <c r="Q14" s="7">
        <f t="shared" si="0"/>
        <v>11520</v>
      </c>
      <c r="R14" s="7">
        <f t="shared" si="0"/>
        <v>11614.7</v>
      </c>
      <c r="S14" s="7">
        <f t="shared" si="0"/>
        <v>12775</v>
      </c>
      <c r="T14" s="7">
        <f t="shared" si="0"/>
        <v>14055</v>
      </c>
      <c r="U14" s="19"/>
    </row>
    <row r="15" spans="1:21" ht="370.5" customHeight="1">
      <c r="A15" s="1" t="s">
        <v>50</v>
      </c>
      <c r="B15" s="2" t="s">
        <v>48</v>
      </c>
      <c r="C15" s="1" t="s">
        <v>49</v>
      </c>
      <c r="D15" s="1" t="s">
        <v>51</v>
      </c>
      <c r="E15" s="13"/>
      <c r="F15" s="24" t="s">
        <v>148</v>
      </c>
      <c r="G15" s="25" t="s">
        <v>146</v>
      </c>
      <c r="H15" s="25" t="s">
        <v>147</v>
      </c>
      <c r="I15" s="57" t="s">
        <v>193</v>
      </c>
      <c r="J15" s="59" t="s">
        <v>165</v>
      </c>
      <c r="K15" s="58" t="s">
        <v>194</v>
      </c>
      <c r="L15" s="59" t="s">
        <v>209</v>
      </c>
      <c r="M15" s="59" t="s">
        <v>210</v>
      </c>
      <c r="N15" s="59" t="s">
        <v>211</v>
      </c>
      <c r="O15" s="3">
        <v>9997.1</v>
      </c>
      <c r="P15" s="3">
        <v>9992.4</v>
      </c>
      <c r="Q15" s="3">
        <v>11520</v>
      </c>
      <c r="R15" s="3">
        <v>11614.7</v>
      </c>
      <c r="S15" s="3">
        <v>12775</v>
      </c>
      <c r="T15" s="3">
        <v>14055</v>
      </c>
      <c r="U15" s="20"/>
    </row>
    <row r="16" spans="1:21" ht="313.5" customHeight="1">
      <c r="A16" s="4" t="s">
        <v>52</v>
      </c>
      <c r="B16" s="17" t="s">
        <v>53</v>
      </c>
      <c r="C16" s="6" t="s">
        <v>54</v>
      </c>
      <c r="D16" s="6" t="s">
        <v>43</v>
      </c>
      <c r="E16" s="6"/>
      <c r="F16" s="5"/>
      <c r="G16" s="5"/>
      <c r="H16" s="5"/>
      <c r="I16" s="12"/>
      <c r="J16" s="12"/>
      <c r="K16" s="12"/>
      <c r="L16" s="12"/>
      <c r="M16" s="12"/>
      <c r="N16" s="12"/>
      <c r="O16" s="7">
        <f aca="true" t="shared" si="1" ref="O16:T16">O17</f>
        <v>0</v>
      </c>
      <c r="P16" s="7">
        <f t="shared" si="1"/>
        <v>0</v>
      </c>
      <c r="Q16" s="7">
        <f t="shared" si="1"/>
        <v>390.8</v>
      </c>
      <c r="R16" s="7">
        <f t="shared" si="1"/>
        <v>0</v>
      </c>
      <c r="S16" s="7">
        <f t="shared" si="1"/>
        <v>0</v>
      </c>
      <c r="T16" s="7">
        <f t="shared" si="1"/>
        <v>0</v>
      </c>
      <c r="U16" s="19"/>
    </row>
    <row r="17" spans="1:21" ht="310.5" customHeight="1">
      <c r="A17" s="1" t="s">
        <v>55</v>
      </c>
      <c r="B17" s="18" t="s">
        <v>53</v>
      </c>
      <c r="C17" s="1" t="s">
        <v>54</v>
      </c>
      <c r="D17" s="1" t="s">
        <v>56</v>
      </c>
      <c r="E17" s="13"/>
      <c r="F17" s="24" t="s">
        <v>148</v>
      </c>
      <c r="G17" s="25" t="s">
        <v>146</v>
      </c>
      <c r="H17" s="25" t="s">
        <v>147</v>
      </c>
      <c r="I17" s="57" t="s">
        <v>167</v>
      </c>
      <c r="J17" s="59" t="s">
        <v>168</v>
      </c>
      <c r="K17" s="58" t="s">
        <v>169</v>
      </c>
      <c r="L17" s="59" t="s">
        <v>166</v>
      </c>
      <c r="M17" s="59" t="s">
        <v>212</v>
      </c>
      <c r="N17" s="59" t="s">
        <v>170</v>
      </c>
      <c r="O17" s="3">
        <v>0</v>
      </c>
      <c r="P17" s="3">
        <v>0</v>
      </c>
      <c r="Q17" s="3">
        <v>390.8</v>
      </c>
      <c r="R17" s="3">
        <v>0</v>
      </c>
      <c r="S17" s="3">
        <v>0</v>
      </c>
      <c r="T17" s="3">
        <v>0</v>
      </c>
      <c r="U17" s="20"/>
    </row>
    <row r="18" spans="1:21" s="31" customFormat="1" ht="231" customHeight="1">
      <c r="A18" s="40"/>
      <c r="B18" s="41" t="s">
        <v>153</v>
      </c>
      <c r="C18" s="40" t="s">
        <v>157</v>
      </c>
      <c r="D18" s="40"/>
      <c r="E18" s="42"/>
      <c r="F18" s="43"/>
      <c r="G18" s="44"/>
      <c r="H18" s="44"/>
      <c r="I18" s="44"/>
      <c r="J18" s="44"/>
      <c r="K18" s="45"/>
      <c r="L18" s="43"/>
      <c r="M18" s="43"/>
      <c r="N18" s="43"/>
      <c r="O18" s="46">
        <v>886.6</v>
      </c>
      <c r="P18" s="46">
        <v>837.8</v>
      </c>
      <c r="Q18" s="46"/>
      <c r="R18" s="46"/>
      <c r="S18" s="46"/>
      <c r="T18" s="46"/>
      <c r="U18" s="47"/>
    </row>
    <row r="19" spans="1:21" s="30" customFormat="1" ht="386.25" customHeight="1">
      <c r="A19" s="32"/>
      <c r="B19" s="33" t="s">
        <v>153</v>
      </c>
      <c r="C19" s="32" t="s">
        <v>157</v>
      </c>
      <c r="D19" s="32" t="s">
        <v>154</v>
      </c>
      <c r="E19" s="34"/>
      <c r="F19" s="35" t="s">
        <v>148</v>
      </c>
      <c r="G19" s="36" t="s">
        <v>146</v>
      </c>
      <c r="H19" s="36" t="s">
        <v>147</v>
      </c>
      <c r="I19" s="36" t="s">
        <v>145</v>
      </c>
      <c r="J19" s="36" t="s">
        <v>146</v>
      </c>
      <c r="K19" s="37">
        <v>38687</v>
      </c>
      <c r="L19" s="59" t="s">
        <v>191</v>
      </c>
      <c r="M19" s="60" t="s">
        <v>213</v>
      </c>
      <c r="N19" s="59" t="s">
        <v>192</v>
      </c>
      <c r="O19" s="38">
        <v>886.6</v>
      </c>
      <c r="P19" s="38">
        <v>837.8</v>
      </c>
      <c r="Q19" s="38"/>
      <c r="R19" s="38"/>
      <c r="S19" s="38"/>
      <c r="T19" s="38"/>
      <c r="U19" s="39"/>
    </row>
    <row r="20" spans="1:21" ht="176.25" customHeight="1">
      <c r="A20" s="4" t="s">
        <v>57</v>
      </c>
      <c r="B20" s="5" t="s">
        <v>58</v>
      </c>
      <c r="C20" s="6" t="s">
        <v>59</v>
      </c>
      <c r="D20" s="6" t="s">
        <v>43</v>
      </c>
      <c r="E20" s="6"/>
      <c r="F20" s="5"/>
      <c r="G20" s="5"/>
      <c r="H20" s="5"/>
      <c r="I20" s="12"/>
      <c r="J20" s="12"/>
      <c r="K20" s="12"/>
      <c r="L20" s="12"/>
      <c r="M20" s="12"/>
      <c r="N20" s="12"/>
      <c r="O20" s="7">
        <f aca="true" t="shared" si="2" ref="O20:T20">O21</f>
        <v>281</v>
      </c>
      <c r="P20" s="7">
        <f t="shared" si="2"/>
        <v>280.9</v>
      </c>
      <c r="Q20" s="7">
        <f t="shared" si="2"/>
        <v>287.5</v>
      </c>
      <c r="R20" s="7">
        <f t="shared" si="2"/>
        <v>410</v>
      </c>
      <c r="S20" s="7">
        <f t="shared" si="2"/>
        <v>450</v>
      </c>
      <c r="T20" s="7">
        <f t="shared" si="2"/>
        <v>495</v>
      </c>
      <c r="U20" s="19"/>
    </row>
    <row r="21" spans="1:21" ht="147" customHeight="1">
      <c r="A21" s="1" t="s">
        <v>60</v>
      </c>
      <c r="B21" s="2" t="s">
        <v>58</v>
      </c>
      <c r="C21" s="1" t="s">
        <v>59</v>
      </c>
      <c r="D21" s="1" t="s">
        <v>61</v>
      </c>
      <c r="E21" s="13"/>
      <c r="F21" s="24" t="s">
        <v>148</v>
      </c>
      <c r="G21" s="25" t="s">
        <v>146</v>
      </c>
      <c r="H21" s="25" t="s">
        <v>147</v>
      </c>
      <c r="I21" s="25" t="s">
        <v>145</v>
      </c>
      <c r="J21" s="25" t="s">
        <v>146</v>
      </c>
      <c r="K21" s="26">
        <v>38687</v>
      </c>
      <c r="L21" s="59" t="s">
        <v>166</v>
      </c>
      <c r="M21" s="59" t="s">
        <v>195</v>
      </c>
      <c r="N21" s="59" t="s">
        <v>170</v>
      </c>
      <c r="O21" s="3">
        <v>281</v>
      </c>
      <c r="P21" s="3">
        <v>280.9</v>
      </c>
      <c r="Q21" s="3">
        <v>287.5</v>
      </c>
      <c r="R21" s="3">
        <v>410</v>
      </c>
      <c r="S21" s="3">
        <v>450</v>
      </c>
      <c r="T21" s="3">
        <v>495</v>
      </c>
      <c r="U21" s="20"/>
    </row>
    <row r="22" spans="1:21" ht="409.5" customHeight="1">
      <c r="A22" s="4" t="s">
        <v>62</v>
      </c>
      <c r="B22" s="17" t="s">
        <v>63</v>
      </c>
      <c r="C22" s="6" t="s">
        <v>64</v>
      </c>
      <c r="D22" s="6" t="s">
        <v>43</v>
      </c>
      <c r="E22" s="6"/>
      <c r="F22" s="5"/>
      <c r="G22" s="5"/>
      <c r="H22" s="5"/>
      <c r="I22" s="12"/>
      <c r="J22" s="12"/>
      <c r="K22" s="12"/>
      <c r="L22" s="12"/>
      <c r="M22" s="12"/>
      <c r="N22" s="12"/>
      <c r="O22" s="7">
        <f aca="true" t="shared" si="3" ref="O22:T22">O23</f>
        <v>8556.6</v>
      </c>
      <c r="P22" s="7">
        <f t="shared" si="3"/>
        <v>8511.1</v>
      </c>
      <c r="Q22" s="7">
        <f t="shared" si="3"/>
        <v>11080.27</v>
      </c>
      <c r="R22" s="7">
        <f t="shared" si="3"/>
        <v>7200</v>
      </c>
      <c r="S22" s="7">
        <f t="shared" si="3"/>
        <v>7920</v>
      </c>
      <c r="T22" s="7">
        <f t="shared" si="3"/>
        <v>8715</v>
      </c>
      <c r="U22" s="19"/>
    </row>
    <row r="23" spans="1:21" ht="409.5" customHeight="1">
      <c r="A23" s="1" t="s">
        <v>65</v>
      </c>
      <c r="B23" s="18" t="s">
        <v>63</v>
      </c>
      <c r="C23" s="1" t="s">
        <v>64</v>
      </c>
      <c r="D23" s="1" t="s">
        <v>66</v>
      </c>
      <c r="E23" s="13"/>
      <c r="F23" s="24" t="s">
        <v>148</v>
      </c>
      <c r="G23" s="25" t="s">
        <v>146</v>
      </c>
      <c r="H23" s="25" t="s">
        <v>147</v>
      </c>
      <c r="I23" s="25" t="s">
        <v>145</v>
      </c>
      <c r="J23" s="25" t="s">
        <v>146</v>
      </c>
      <c r="K23" s="26">
        <v>38687</v>
      </c>
      <c r="L23" s="59" t="s">
        <v>183</v>
      </c>
      <c r="M23" s="59" t="s">
        <v>196</v>
      </c>
      <c r="N23" s="59" t="s">
        <v>184</v>
      </c>
      <c r="O23" s="3">
        <v>8556.6</v>
      </c>
      <c r="P23" s="3">
        <v>8511.1</v>
      </c>
      <c r="Q23" s="3">
        <v>11080.27</v>
      </c>
      <c r="R23" s="3">
        <v>7200</v>
      </c>
      <c r="S23" s="3">
        <v>7920</v>
      </c>
      <c r="T23" s="3">
        <v>8715</v>
      </c>
      <c r="U23" s="20"/>
    </row>
    <row r="24" spans="1:21" ht="305.25" customHeight="1">
      <c r="A24" s="4" t="s">
        <v>67</v>
      </c>
      <c r="B24" s="17" t="s">
        <v>68</v>
      </c>
      <c r="C24" s="6" t="s">
        <v>69</v>
      </c>
      <c r="D24" s="6" t="s">
        <v>43</v>
      </c>
      <c r="E24" s="6"/>
      <c r="F24" s="5"/>
      <c r="G24" s="5"/>
      <c r="H24" s="5"/>
      <c r="I24" s="12"/>
      <c r="J24" s="12"/>
      <c r="K24" s="12"/>
      <c r="L24" s="12"/>
      <c r="M24" s="12"/>
      <c r="N24" s="12"/>
      <c r="O24" s="7">
        <f aca="true" t="shared" si="4" ref="O24:T24">O25</f>
        <v>6725.2</v>
      </c>
      <c r="P24" s="7">
        <f t="shared" si="4"/>
        <v>6299.7</v>
      </c>
      <c r="Q24" s="7">
        <f t="shared" si="4"/>
        <v>11523.45</v>
      </c>
      <c r="R24" s="7">
        <f t="shared" si="4"/>
        <v>6100</v>
      </c>
      <c r="S24" s="7">
        <f t="shared" si="4"/>
        <v>6710</v>
      </c>
      <c r="T24" s="7">
        <f t="shared" si="4"/>
        <v>7380</v>
      </c>
      <c r="U24" s="19"/>
    </row>
    <row r="25" spans="1:21" ht="298.5" customHeight="1">
      <c r="A25" s="1" t="s">
        <v>70</v>
      </c>
      <c r="B25" s="18" t="s">
        <v>68</v>
      </c>
      <c r="C25" s="1" t="s">
        <v>69</v>
      </c>
      <c r="D25" s="1" t="s">
        <v>71</v>
      </c>
      <c r="E25" s="13"/>
      <c r="F25" s="24" t="s">
        <v>148</v>
      </c>
      <c r="G25" s="25" t="s">
        <v>146</v>
      </c>
      <c r="H25" s="25" t="s">
        <v>147</v>
      </c>
      <c r="I25" s="25" t="s">
        <v>145</v>
      </c>
      <c r="J25" s="25" t="s">
        <v>146</v>
      </c>
      <c r="K25" s="26">
        <v>38687</v>
      </c>
      <c r="L25" s="59" t="s">
        <v>166</v>
      </c>
      <c r="M25" s="59" t="s">
        <v>197</v>
      </c>
      <c r="N25" s="59" t="s">
        <v>170</v>
      </c>
      <c r="O25" s="3">
        <v>6725.2</v>
      </c>
      <c r="P25" s="3">
        <v>6299.7</v>
      </c>
      <c r="Q25" s="3">
        <v>11523.45</v>
      </c>
      <c r="R25" s="3">
        <v>6100</v>
      </c>
      <c r="S25" s="3">
        <v>6710</v>
      </c>
      <c r="T25" s="3">
        <v>7380</v>
      </c>
      <c r="U25" s="20"/>
    </row>
    <row r="26" spans="1:21" ht="86.25" customHeight="1">
      <c r="A26" s="4" t="s">
        <v>72</v>
      </c>
      <c r="B26" s="5" t="s">
        <v>73</v>
      </c>
      <c r="C26" s="6" t="s">
        <v>74</v>
      </c>
      <c r="D26" s="6" t="s">
        <v>43</v>
      </c>
      <c r="E26" s="6"/>
      <c r="F26" s="5"/>
      <c r="G26" s="5"/>
      <c r="H26" s="5"/>
      <c r="I26" s="12"/>
      <c r="J26" s="12"/>
      <c r="K26" s="12"/>
      <c r="L26" s="12"/>
      <c r="M26" s="12"/>
      <c r="N26" s="12"/>
      <c r="O26" s="7">
        <f aca="true" t="shared" si="5" ref="O26:T26">O27</f>
        <v>0</v>
      </c>
      <c r="P26" s="7">
        <f t="shared" si="5"/>
        <v>0</v>
      </c>
      <c r="Q26" s="7">
        <f t="shared" si="5"/>
        <v>0</v>
      </c>
      <c r="R26" s="7">
        <f t="shared" si="5"/>
        <v>70</v>
      </c>
      <c r="S26" s="7">
        <f t="shared" si="5"/>
        <v>77</v>
      </c>
      <c r="T26" s="7">
        <f t="shared" si="5"/>
        <v>85</v>
      </c>
      <c r="U26" s="19"/>
    </row>
    <row r="27" spans="1:21" ht="205.5" customHeight="1">
      <c r="A27" s="1" t="s">
        <v>75</v>
      </c>
      <c r="B27" s="2" t="s">
        <v>73</v>
      </c>
      <c r="C27" s="1" t="s">
        <v>74</v>
      </c>
      <c r="D27" s="1" t="s">
        <v>76</v>
      </c>
      <c r="E27" s="13"/>
      <c r="F27" s="59" t="s">
        <v>172</v>
      </c>
      <c r="G27" s="59" t="s">
        <v>174</v>
      </c>
      <c r="H27" s="59" t="s">
        <v>175</v>
      </c>
      <c r="I27" s="25" t="s">
        <v>145</v>
      </c>
      <c r="J27" s="25" t="s">
        <v>146</v>
      </c>
      <c r="K27" s="26">
        <v>38687</v>
      </c>
      <c r="L27" s="59" t="s">
        <v>166</v>
      </c>
      <c r="M27" s="59" t="s">
        <v>198</v>
      </c>
      <c r="N27" s="59" t="s">
        <v>170</v>
      </c>
      <c r="O27" s="3">
        <v>0</v>
      </c>
      <c r="P27" s="3">
        <v>0</v>
      </c>
      <c r="Q27" s="3">
        <v>0</v>
      </c>
      <c r="R27" s="3">
        <v>70</v>
      </c>
      <c r="S27" s="3">
        <v>77</v>
      </c>
      <c r="T27" s="3">
        <v>85</v>
      </c>
      <c r="U27" s="20"/>
    </row>
    <row r="28" spans="1:21" ht="96.75" customHeight="1">
      <c r="A28" s="4" t="s">
        <v>77</v>
      </c>
      <c r="B28" s="5" t="s">
        <v>78</v>
      </c>
      <c r="C28" s="6" t="s">
        <v>79</v>
      </c>
      <c r="D28" s="6" t="s">
        <v>43</v>
      </c>
      <c r="E28" s="6"/>
      <c r="F28" s="5"/>
      <c r="G28" s="5"/>
      <c r="H28" s="5"/>
      <c r="I28" s="12"/>
      <c r="J28" s="12"/>
      <c r="K28" s="12"/>
      <c r="L28" s="12"/>
      <c r="M28" s="12"/>
      <c r="N28" s="12"/>
      <c r="O28" s="22">
        <f aca="true" t="shared" si="6" ref="O28:T28">O29</f>
        <v>0</v>
      </c>
      <c r="P28" s="22">
        <f t="shared" si="6"/>
        <v>0</v>
      </c>
      <c r="Q28" s="22">
        <f t="shared" si="6"/>
        <v>316</v>
      </c>
      <c r="R28" s="22">
        <f t="shared" si="6"/>
        <v>150</v>
      </c>
      <c r="S28" s="22">
        <f t="shared" si="6"/>
        <v>165</v>
      </c>
      <c r="T28" s="22">
        <f t="shared" si="6"/>
        <v>180</v>
      </c>
      <c r="U28" s="23"/>
    </row>
    <row r="29" spans="1:21" ht="199.5" customHeight="1">
      <c r="A29" s="1" t="s">
        <v>80</v>
      </c>
      <c r="B29" s="2" t="s">
        <v>78</v>
      </c>
      <c r="C29" s="1" t="s">
        <v>79</v>
      </c>
      <c r="D29" s="1" t="s">
        <v>81</v>
      </c>
      <c r="E29" s="13"/>
      <c r="F29" s="59" t="s">
        <v>173</v>
      </c>
      <c r="G29" s="59" t="s">
        <v>174</v>
      </c>
      <c r="H29" s="59" t="s">
        <v>176</v>
      </c>
      <c r="I29" s="25" t="s">
        <v>145</v>
      </c>
      <c r="J29" s="25" t="s">
        <v>146</v>
      </c>
      <c r="K29" s="26">
        <v>38687</v>
      </c>
      <c r="L29" s="59" t="s">
        <v>166</v>
      </c>
      <c r="M29" s="59" t="s">
        <v>199</v>
      </c>
      <c r="N29" s="59" t="s">
        <v>170</v>
      </c>
      <c r="O29" s="3">
        <v>0</v>
      </c>
      <c r="P29" s="3">
        <v>0</v>
      </c>
      <c r="Q29" s="3">
        <v>316</v>
      </c>
      <c r="R29" s="3">
        <v>150</v>
      </c>
      <c r="S29" s="3">
        <v>165</v>
      </c>
      <c r="T29" s="3">
        <v>180</v>
      </c>
      <c r="U29" s="20"/>
    </row>
    <row r="30" spans="1:21" ht="105.75" customHeight="1">
      <c r="A30" s="4" t="s">
        <v>82</v>
      </c>
      <c r="B30" s="5" t="s">
        <v>83</v>
      </c>
      <c r="C30" s="6" t="s">
        <v>84</v>
      </c>
      <c r="D30" s="6" t="s">
        <v>43</v>
      </c>
      <c r="E30" s="6"/>
      <c r="F30" s="5"/>
      <c r="G30" s="5"/>
      <c r="H30" s="5"/>
      <c r="I30" s="12"/>
      <c r="J30" s="12"/>
      <c r="K30" s="12"/>
      <c r="L30" s="12"/>
      <c r="M30" s="12"/>
      <c r="N30" s="12"/>
      <c r="O30" s="7">
        <f aca="true" t="shared" si="7" ref="O30:T30">O31</f>
        <v>2026.1</v>
      </c>
      <c r="P30" s="7">
        <f t="shared" si="7"/>
        <v>1935.7</v>
      </c>
      <c r="Q30" s="7">
        <f t="shared" si="7"/>
        <v>1858.95</v>
      </c>
      <c r="R30" s="7">
        <f t="shared" si="7"/>
        <v>1685</v>
      </c>
      <c r="S30" s="7">
        <f t="shared" si="7"/>
        <v>1855</v>
      </c>
      <c r="T30" s="7">
        <f t="shared" si="7"/>
        <v>2040</v>
      </c>
      <c r="U30" s="19"/>
    </row>
    <row r="31" spans="1:21" ht="316.5" customHeight="1">
      <c r="A31" s="1" t="s">
        <v>85</v>
      </c>
      <c r="B31" s="2" t="s">
        <v>86</v>
      </c>
      <c r="C31" s="1" t="s">
        <v>84</v>
      </c>
      <c r="D31" s="1" t="s">
        <v>87</v>
      </c>
      <c r="E31" s="13"/>
      <c r="F31" s="24" t="s">
        <v>148</v>
      </c>
      <c r="G31" s="25" t="s">
        <v>146</v>
      </c>
      <c r="H31" s="25" t="s">
        <v>147</v>
      </c>
      <c r="I31" s="25" t="s">
        <v>145</v>
      </c>
      <c r="J31" s="25" t="s">
        <v>146</v>
      </c>
      <c r="K31" s="26">
        <v>38687</v>
      </c>
      <c r="L31" s="59" t="s">
        <v>187</v>
      </c>
      <c r="M31" s="59" t="s">
        <v>200</v>
      </c>
      <c r="N31" s="59" t="s">
        <v>188</v>
      </c>
      <c r="O31" s="3">
        <v>2026.1</v>
      </c>
      <c r="P31" s="3">
        <v>1935.7</v>
      </c>
      <c r="Q31" s="3">
        <v>1858.95</v>
      </c>
      <c r="R31" s="3">
        <v>1685</v>
      </c>
      <c r="S31" s="3">
        <v>1855</v>
      </c>
      <c r="T31" s="20">
        <v>2040</v>
      </c>
      <c r="U31" s="20"/>
    </row>
    <row r="32" spans="1:21" ht="108" customHeight="1">
      <c r="A32" s="4" t="s">
        <v>88</v>
      </c>
      <c r="B32" s="5" t="s">
        <v>89</v>
      </c>
      <c r="C32" s="6" t="s">
        <v>90</v>
      </c>
      <c r="D32" s="6" t="s">
        <v>43</v>
      </c>
      <c r="E32" s="6"/>
      <c r="F32" s="5"/>
      <c r="G32" s="5"/>
      <c r="H32" s="5"/>
      <c r="I32" s="12"/>
      <c r="J32" s="12"/>
      <c r="K32" s="12"/>
      <c r="L32" s="12"/>
      <c r="M32" s="12"/>
      <c r="N32" s="12"/>
      <c r="O32" s="7">
        <f aca="true" t="shared" si="8" ref="O32:T32">O33</f>
        <v>13721.5</v>
      </c>
      <c r="P32" s="7">
        <f t="shared" si="8"/>
        <v>13718.2</v>
      </c>
      <c r="Q32" s="7">
        <f t="shared" si="8"/>
        <v>22214.8</v>
      </c>
      <c r="R32" s="7">
        <f t="shared" si="8"/>
        <v>14315</v>
      </c>
      <c r="S32" s="7">
        <f t="shared" si="8"/>
        <v>15750</v>
      </c>
      <c r="T32" s="7">
        <f t="shared" si="8"/>
        <v>17325</v>
      </c>
      <c r="U32" s="19"/>
    </row>
    <row r="33" spans="1:21" ht="138.75" customHeight="1">
      <c r="A33" s="1" t="s">
        <v>91</v>
      </c>
      <c r="B33" s="2" t="s">
        <v>92</v>
      </c>
      <c r="C33" s="1" t="s">
        <v>90</v>
      </c>
      <c r="D33" s="1" t="s">
        <v>87</v>
      </c>
      <c r="E33" s="13"/>
      <c r="F33" s="24" t="s">
        <v>148</v>
      </c>
      <c r="G33" s="25" t="s">
        <v>146</v>
      </c>
      <c r="H33" s="25" t="s">
        <v>147</v>
      </c>
      <c r="I33" s="25" t="s">
        <v>145</v>
      </c>
      <c r="J33" s="25" t="s">
        <v>146</v>
      </c>
      <c r="K33" s="26">
        <v>38687</v>
      </c>
      <c r="L33" s="59" t="s">
        <v>166</v>
      </c>
      <c r="M33" s="59" t="s">
        <v>199</v>
      </c>
      <c r="N33" s="59" t="s">
        <v>170</v>
      </c>
      <c r="O33" s="3">
        <v>13721.5</v>
      </c>
      <c r="P33" s="3">
        <v>13718.2</v>
      </c>
      <c r="Q33" s="3">
        <v>22214.8</v>
      </c>
      <c r="R33" s="3">
        <v>14315</v>
      </c>
      <c r="S33" s="3">
        <v>15750</v>
      </c>
      <c r="T33" s="20">
        <v>17325</v>
      </c>
      <c r="U33" s="20"/>
    </row>
    <row r="34" spans="1:21" ht="195" customHeight="1">
      <c r="A34" s="4" t="s">
        <v>93</v>
      </c>
      <c r="B34" s="5" t="s">
        <v>94</v>
      </c>
      <c r="C34" s="6" t="s">
        <v>95</v>
      </c>
      <c r="D34" s="6" t="s">
        <v>43</v>
      </c>
      <c r="E34" s="6"/>
      <c r="F34" s="5"/>
      <c r="G34" s="5"/>
      <c r="H34" s="5"/>
      <c r="I34" s="12"/>
      <c r="J34" s="12"/>
      <c r="K34" s="12"/>
      <c r="L34" s="12"/>
      <c r="M34" s="12"/>
      <c r="N34" s="12"/>
      <c r="O34" s="7">
        <f aca="true" t="shared" si="9" ref="O34:T34">O35</f>
        <v>1156.4</v>
      </c>
      <c r="P34" s="7">
        <f t="shared" si="9"/>
        <v>1156.3</v>
      </c>
      <c r="Q34" s="7">
        <f t="shared" si="9"/>
        <v>1380</v>
      </c>
      <c r="R34" s="7">
        <f t="shared" si="9"/>
        <v>1500</v>
      </c>
      <c r="S34" s="7">
        <f t="shared" si="9"/>
        <v>1650</v>
      </c>
      <c r="T34" s="7">
        <f t="shared" si="9"/>
        <v>1815</v>
      </c>
      <c r="U34" s="19"/>
    </row>
    <row r="35" spans="1:21" ht="309.75" customHeight="1">
      <c r="A35" s="1" t="s">
        <v>96</v>
      </c>
      <c r="B35" s="2" t="s">
        <v>94</v>
      </c>
      <c r="C35" s="1" t="s">
        <v>95</v>
      </c>
      <c r="D35" s="1" t="s">
        <v>97</v>
      </c>
      <c r="E35" s="13"/>
      <c r="F35" s="24" t="s">
        <v>148</v>
      </c>
      <c r="G35" s="25" t="s">
        <v>146</v>
      </c>
      <c r="H35" s="25" t="s">
        <v>147</v>
      </c>
      <c r="I35" s="25" t="s">
        <v>145</v>
      </c>
      <c r="J35" s="25" t="s">
        <v>146</v>
      </c>
      <c r="K35" s="26">
        <v>38687</v>
      </c>
      <c r="L35" s="59" t="s">
        <v>189</v>
      </c>
      <c r="M35" s="59" t="s">
        <v>201</v>
      </c>
      <c r="N35" s="59" t="s">
        <v>188</v>
      </c>
      <c r="O35" s="3">
        <v>1156.4</v>
      </c>
      <c r="P35" s="3">
        <v>1156.3</v>
      </c>
      <c r="Q35" s="3">
        <v>1380</v>
      </c>
      <c r="R35" s="3">
        <v>1500</v>
      </c>
      <c r="S35" s="3">
        <v>1650</v>
      </c>
      <c r="T35" s="20">
        <v>1815</v>
      </c>
      <c r="U35" s="20"/>
    </row>
    <row r="36" spans="1:21" s="31" customFormat="1" ht="118.5" customHeight="1">
      <c r="A36" s="40"/>
      <c r="B36" s="41" t="s">
        <v>155</v>
      </c>
      <c r="C36" s="40" t="s">
        <v>156</v>
      </c>
      <c r="D36" s="40"/>
      <c r="E36" s="42"/>
      <c r="F36" s="43"/>
      <c r="G36" s="44"/>
      <c r="H36" s="44"/>
      <c r="I36" s="44"/>
      <c r="J36" s="44"/>
      <c r="K36" s="45"/>
      <c r="L36" s="43"/>
      <c r="M36" s="43"/>
      <c r="N36" s="43"/>
      <c r="O36" s="46">
        <v>2457</v>
      </c>
      <c r="P36" s="46">
        <v>2443</v>
      </c>
      <c r="Q36" s="46"/>
      <c r="R36" s="46"/>
      <c r="S36" s="46"/>
      <c r="T36" s="47"/>
      <c r="U36" s="47"/>
    </row>
    <row r="37" spans="1:33" s="30" customFormat="1" ht="118.5" customHeight="1">
      <c r="A37" s="32"/>
      <c r="B37" s="33" t="s">
        <v>155</v>
      </c>
      <c r="C37" s="32" t="s">
        <v>156</v>
      </c>
      <c r="D37" s="32" t="s">
        <v>102</v>
      </c>
      <c r="E37" s="34"/>
      <c r="F37" s="35" t="s">
        <v>148</v>
      </c>
      <c r="G37" s="36" t="s">
        <v>146</v>
      </c>
      <c r="H37" s="36" t="s">
        <v>147</v>
      </c>
      <c r="I37" s="36" t="s">
        <v>145</v>
      </c>
      <c r="J37" s="36" t="s">
        <v>146</v>
      </c>
      <c r="K37" s="37">
        <v>38687</v>
      </c>
      <c r="L37" s="59" t="s">
        <v>166</v>
      </c>
      <c r="M37" s="59" t="s">
        <v>199</v>
      </c>
      <c r="N37" s="59" t="s">
        <v>170</v>
      </c>
      <c r="O37" s="48">
        <v>2457</v>
      </c>
      <c r="P37" s="48">
        <v>2443</v>
      </c>
      <c r="Q37" s="38"/>
      <c r="R37" s="38"/>
      <c r="S37" s="38"/>
      <c r="T37" s="39"/>
      <c r="U37" s="39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</row>
    <row r="38" spans="1:21" ht="409.5" customHeight="1">
      <c r="A38" s="40" t="s">
        <v>98</v>
      </c>
      <c r="B38" s="49" t="s">
        <v>99</v>
      </c>
      <c r="C38" s="50" t="s">
        <v>100</v>
      </c>
      <c r="D38" s="50" t="s">
        <v>43</v>
      </c>
      <c r="E38" s="50"/>
      <c r="F38" s="51"/>
      <c r="G38" s="51"/>
      <c r="H38" s="51"/>
      <c r="I38" s="52"/>
      <c r="J38" s="52"/>
      <c r="K38" s="52"/>
      <c r="L38" s="52"/>
      <c r="M38" s="52"/>
      <c r="N38" s="52"/>
      <c r="O38" s="46">
        <f>O39</f>
        <v>8532</v>
      </c>
      <c r="P38" s="46">
        <v>7976.4</v>
      </c>
      <c r="Q38" s="46">
        <f>Q39</f>
        <v>7333.7</v>
      </c>
      <c r="R38" s="46">
        <f>R39</f>
        <v>5565</v>
      </c>
      <c r="S38" s="46">
        <f>S39</f>
        <v>6120</v>
      </c>
      <c r="T38" s="46">
        <f>T39</f>
        <v>6732</v>
      </c>
      <c r="U38" s="53"/>
    </row>
    <row r="39" spans="1:21" ht="267.75" customHeight="1">
      <c r="A39" s="1" t="s">
        <v>101</v>
      </c>
      <c r="B39" s="18" t="s">
        <v>99</v>
      </c>
      <c r="C39" s="1" t="s">
        <v>100</v>
      </c>
      <c r="D39" s="1" t="s">
        <v>102</v>
      </c>
      <c r="E39" s="13"/>
      <c r="F39" s="24" t="s">
        <v>148</v>
      </c>
      <c r="G39" s="25" t="s">
        <v>146</v>
      </c>
      <c r="H39" s="25" t="s">
        <v>147</v>
      </c>
      <c r="I39" s="25" t="s">
        <v>145</v>
      </c>
      <c r="J39" s="25" t="s">
        <v>146</v>
      </c>
      <c r="K39" s="26">
        <v>38687</v>
      </c>
      <c r="L39" s="59" t="s">
        <v>181</v>
      </c>
      <c r="M39" s="59" t="s">
        <v>202</v>
      </c>
      <c r="N39" s="59" t="s">
        <v>182</v>
      </c>
      <c r="O39" s="28">
        <v>8532</v>
      </c>
      <c r="P39" s="28">
        <v>7976.4</v>
      </c>
      <c r="Q39" s="3">
        <v>7333.7</v>
      </c>
      <c r="R39" s="3">
        <v>5565</v>
      </c>
      <c r="S39" s="3">
        <v>6120</v>
      </c>
      <c r="T39" s="20">
        <v>6732</v>
      </c>
      <c r="U39" s="20"/>
    </row>
    <row r="40" spans="1:21" ht="409.5" customHeight="1">
      <c r="A40" s="4" t="s">
        <v>103</v>
      </c>
      <c r="B40" s="17" t="s">
        <v>104</v>
      </c>
      <c r="C40" s="6" t="s">
        <v>105</v>
      </c>
      <c r="D40" s="6" t="s">
        <v>43</v>
      </c>
      <c r="E40" s="6"/>
      <c r="F40" s="5"/>
      <c r="G40" s="5"/>
      <c r="H40" s="5"/>
      <c r="I40" s="12"/>
      <c r="J40" s="12"/>
      <c r="K40" s="12"/>
      <c r="L40" s="12"/>
      <c r="M40" s="12"/>
      <c r="N40" s="12"/>
      <c r="O40" s="7">
        <f aca="true" t="shared" si="10" ref="O40:T40">O41</f>
        <v>1065</v>
      </c>
      <c r="P40" s="7">
        <f t="shared" si="10"/>
        <v>1065</v>
      </c>
      <c r="Q40" s="7">
        <f t="shared" si="10"/>
        <v>570.3</v>
      </c>
      <c r="R40" s="7">
        <f t="shared" si="10"/>
        <v>980</v>
      </c>
      <c r="S40" s="7">
        <f t="shared" si="10"/>
        <v>1080</v>
      </c>
      <c r="T40" s="7">
        <f t="shared" si="10"/>
        <v>1190</v>
      </c>
      <c r="U40" s="19"/>
    </row>
    <row r="41" spans="1:21" ht="409.5" customHeight="1">
      <c r="A41" s="1" t="s">
        <v>106</v>
      </c>
      <c r="B41" s="18" t="s">
        <v>104</v>
      </c>
      <c r="C41" s="1" t="s">
        <v>105</v>
      </c>
      <c r="D41" s="1" t="s">
        <v>107</v>
      </c>
      <c r="E41" s="13"/>
      <c r="F41" s="24" t="s">
        <v>148</v>
      </c>
      <c r="G41" s="25" t="s">
        <v>146</v>
      </c>
      <c r="H41" s="25" t="s">
        <v>147</v>
      </c>
      <c r="I41" s="25" t="s">
        <v>145</v>
      </c>
      <c r="J41" s="25" t="s">
        <v>146</v>
      </c>
      <c r="K41" s="26">
        <v>38687</v>
      </c>
      <c r="L41" s="59" t="s">
        <v>166</v>
      </c>
      <c r="M41" s="59" t="s">
        <v>199</v>
      </c>
      <c r="N41" s="59" t="s">
        <v>170</v>
      </c>
      <c r="O41" s="3">
        <v>1065</v>
      </c>
      <c r="P41" s="3">
        <v>1065</v>
      </c>
      <c r="Q41" s="3">
        <v>570.3</v>
      </c>
      <c r="R41" s="28">
        <v>980</v>
      </c>
      <c r="S41" s="3">
        <v>1080</v>
      </c>
      <c r="T41" s="20">
        <v>1190</v>
      </c>
      <c r="U41" s="20"/>
    </row>
    <row r="42" spans="1:21" ht="84" customHeight="1">
      <c r="A42" s="4" t="s">
        <v>108</v>
      </c>
      <c r="B42" s="5" t="s">
        <v>109</v>
      </c>
      <c r="C42" s="6" t="s">
        <v>110</v>
      </c>
      <c r="D42" s="6" t="s">
        <v>43</v>
      </c>
      <c r="E42" s="6"/>
      <c r="F42" s="5"/>
      <c r="G42" s="5"/>
      <c r="H42" s="5"/>
      <c r="I42" s="12"/>
      <c r="J42" s="12"/>
      <c r="K42" s="12"/>
      <c r="L42" s="12"/>
      <c r="M42" s="12"/>
      <c r="N42" s="12"/>
      <c r="O42" s="7">
        <f aca="true" t="shared" si="11" ref="O42:T42">O43</f>
        <v>23</v>
      </c>
      <c r="P42" s="7">
        <f t="shared" si="11"/>
        <v>22.9</v>
      </c>
      <c r="Q42" s="7">
        <f t="shared" si="11"/>
        <v>13.6</v>
      </c>
      <c r="R42" s="7">
        <f t="shared" si="11"/>
        <v>35</v>
      </c>
      <c r="S42" s="7">
        <f t="shared" si="11"/>
        <v>35</v>
      </c>
      <c r="T42" s="7">
        <f t="shared" si="11"/>
        <v>35</v>
      </c>
      <c r="U42" s="19"/>
    </row>
    <row r="43" spans="1:21" ht="116.25" customHeight="1">
      <c r="A43" s="1" t="s">
        <v>111</v>
      </c>
      <c r="B43" s="2" t="s">
        <v>109</v>
      </c>
      <c r="C43" s="1" t="s">
        <v>110</v>
      </c>
      <c r="D43" s="1" t="s">
        <v>102</v>
      </c>
      <c r="E43" s="13"/>
      <c r="F43" s="24" t="s">
        <v>148</v>
      </c>
      <c r="G43" s="25" t="s">
        <v>146</v>
      </c>
      <c r="H43" s="25" t="s">
        <v>147</v>
      </c>
      <c r="I43" s="25" t="s">
        <v>145</v>
      </c>
      <c r="J43" s="25" t="s">
        <v>146</v>
      </c>
      <c r="K43" s="26">
        <v>38687</v>
      </c>
      <c r="L43" s="59" t="s">
        <v>166</v>
      </c>
      <c r="M43" s="59" t="s">
        <v>171</v>
      </c>
      <c r="N43" s="59" t="s">
        <v>170</v>
      </c>
      <c r="O43" s="3">
        <v>23</v>
      </c>
      <c r="P43" s="3">
        <v>22.9</v>
      </c>
      <c r="Q43" s="3">
        <v>13.6</v>
      </c>
      <c r="R43" s="3">
        <v>35</v>
      </c>
      <c r="S43" s="3">
        <v>35</v>
      </c>
      <c r="T43" s="20">
        <v>35</v>
      </c>
      <c r="U43" s="20"/>
    </row>
    <row r="44" spans="1:21" ht="120" customHeight="1">
      <c r="A44" s="4" t="s">
        <v>112</v>
      </c>
      <c r="B44" s="5" t="s">
        <v>113</v>
      </c>
      <c r="C44" s="6" t="s">
        <v>114</v>
      </c>
      <c r="D44" s="6" t="s">
        <v>43</v>
      </c>
      <c r="E44" s="6"/>
      <c r="F44" s="5"/>
      <c r="G44" s="5"/>
      <c r="H44" s="5"/>
      <c r="I44" s="12"/>
      <c r="J44" s="12"/>
      <c r="K44" s="12"/>
      <c r="L44" s="12"/>
      <c r="M44" s="12"/>
      <c r="N44" s="12"/>
      <c r="O44" s="7">
        <f aca="true" t="shared" si="12" ref="O44:T44">O45</f>
        <v>20</v>
      </c>
      <c r="P44" s="7">
        <f t="shared" si="12"/>
        <v>20</v>
      </c>
      <c r="Q44" s="7">
        <f t="shared" si="12"/>
        <v>20</v>
      </c>
      <c r="R44" s="7">
        <f t="shared" si="12"/>
        <v>20</v>
      </c>
      <c r="S44" s="7">
        <f t="shared" si="12"/>
        <v>20</v>
      </c>
      <c r="T44" s="7">
        <f t="shared" si="12"/>
        <v>20</v>
      </c>
      <c r="U44" s="19"/>
    </row>
    <row r="45" spans="1:21" ht="305.25" customHeight="1">
      <c r="A45" s="1" t="s">
        <v>115</v>
      </c>
      <c r="B45" s="2" t="s">
        <v>113</v>
      </c>
      <c r="C45" s="1" t="s">
        <v>114</v>
      </c>
      <c r="D45" s="1" t="s">
        <v>107</v>
      </c>
      <c r="E45" s="13"/>
      <c r="F45" s="24" t="s">
        <v>148</v>
      </c>
      <c r="G45" s="25" t="s">
        <v>146</v>
      </c>
      <c r="H45" s="25" t="s">
        <v>147</v>
      </c>
      <c r="I45" s="25" t="s">
        <v>145</v>
      </c>
      <c r="J45" s="25" t="s">
        <v>146</v>
      </c>
      <c r="K45" s="26">
        <v>38687</v>
      </c>
      <c r="L45" s="59" t="s">
        <v>190</v>
      </c>
      <c r="M45" s="59" t="s">
        <v>203</v>
      </c>
      <c r="N45" s="59" t="s">
        <v>186</v>
      </c>
      <c r="O45" s="3">
        <v>20</v>
      </c>
      <c r="P45" s="3">
        <v>20</v>
      </c>
      <c r="Q45" s="3">
        <v>20</v>
      </c>
      <c r="R45" s="3">
        <v>20</v>
      </c>
      <c r="S45" s="28">
        <v>20</v>
      </c>
      <c r="T45" s="3">
        <v>20</v>
      </c>
      <c r="U45" s="20"/>
    </row>
    <row r="46" spans="1:21" ht="84.75" customHeight="1">
      <c r="A46" s="4" t="s">
        <v>116</v>
      </c>
      <c r="B46" s="5" t="s">
        <v>117</v>
      </c>
      <c r="C46" s="6" t="s">
        <v>118</v>
      </c>
      <c r="D46" s="6" t="s">
        <v>43</v>
      </c>
      <c r="E46" s="6"/>
      <c r="F46" s="5"/>
      <c r="G46" s="5"/>
      <c r="H46" s="5"/>
      <c r="I46" s="12"/>
      <c r="J46" s="12"/>
      <c r="K46" s="12"/>
      <c r="L46" s="12"/>
      <c r="M46" s="12"/>
      <c r="N46" s="12"/>
      <c r="O46" s="7">
        <f aca="true" t="shared" si="13" ref="O46:T46">O47</f>
        <v>1475.9</v>
      </c>
      <c r="P46" s="7">
        <f t="shared" si="13"/>
        <v>1475.6</v>
      </c>
      <c r="Q46" s="7">
        <f t="shared" si="13"/>
        <v>540.94</v>
      </c>
      <c r="R46" s="7">
        <f t="shared" si="13"/>
        <v>749.98</v>
      </c>
      <c r="S46" s="7">
        <f t="shared" si="13"/>
        <v>825</v>
      </c>
      <c r="T46" s="7">
        <f t="shared" si="13"/>
        <v>910</v>
      </c>
      <c r="U46" s="19"/>
    </row>
    <row r="47" spans="1:21" ht="303" customHeight="1">
      <c r="A47" s="1" t="s">
        <v>119</v>
      </c>
      <c r="B47" s="2" t="s">
        <v>117</v>
      </c>
      <c r="C47" s="1" t="s">
        <v>118</v>
      </c>
      <c r="D47" s="1" t="s">
        <v>120</v>
      </c>
      <c r="E47" s="13"/>
      <c r="F47" s="24" t="s">
        <v>148</v>
      </c>
      <c r="G47" s="25" t="s">
        <v>146</v>
      </c>
      <c r="H47" s="25" t="s">
        <v>147</v>
      </c>
      <c r="I47" s="25" t="s">
        <v>145</v>
      </c>
      <c r="J47" s="25" t="s">
        <v>146</v>
      </c>
      <c r="K47" s="26">
        <v>38687</v>
      </c>
      <c r="L47" s="59" t="s">
        <v>185</v>
      </c>
      <c r="M47" s="59" t="s">
        <v>204</v>
      </c>
      <c r="N47" s="59" t="s">
        <v>186</v>
      </c>
      <c r="O47" s="3">
        <v>1475.9</v>
      </c>
      <c r="P47" s="3">
        <v>1475.6</v>
      </c>
      <c r="Q47" s="3">
        <v>540.94</v>
      </c>
      <c r="R47" s="28">
        <v>749.98</v>
      </c>
      <c r="S47" s="3">
        <v>825</v>
      </c>
      <c r="T47" s="20">
        <v>910</v>
      </c>
      <c r="U47" s="20"/>
    </row>
    <row r="48" spans="1:21" s="31" customFormat="1" ht="312" customHeight="1">
      <c r="A48" s="40"/>
      <c r="B48" s="54" t="s">
        <v>152</v>
      </c>
      <c r="C48" s="40" t="s">
        <v>158</v>
      </c>
      <c r="D48" s="40"/>
      <c r="E48" s="42"/>
      <c r="F48" s="43"/>
      <c r="G48" s="44"/>
      <c r="H48" s="44"/>
      <c r="I48" s="44"/>
      <c r="J48" s="44"/>
      <c r="K48" s="45"/>
      <c r="L48" s="43"/>
      <c r="M48" s="43"/>
      <c r="N48" s="43"/>
      <c r="O48" s="46">
        <v>40</v>
      </c>
      <c r="P48" s="46">
        <v>40</v>
      </c>
      <c r="Q48" s="46"/>
      <c r="R48" s="46"/>
      <c r="S48" s="46"/>
      <c r="T48" s="47"/>
      <c r="U48" s="47"/>
    </row>
    <row r="49" spans="1:21" s="30" customFormat="1" ht="283.5" customHeight="1">
      <c r="A49" s="32"/>
      <c r="B49" s="55" t="s">
        <v>152</v>
      </c>
      <c r="C49" s="32" t="s">
        <v>158</v>
      </c>
      <c r="D49" s="32" t="s">
        <v>131</v>
      </c>
      <c r="E49" s="34"/>
      <c r="F49" s="35" t="s">
        <v>148</v>
      </c>
      <c r="G49" s="36" t="s">
        <v>146</v>
      </c>
      <c r="H49" s="36" t="s">
        <v>147</v>
      </c>
      <c r="I49" s="36" t="s">
        <v>145</v>
      </c>
      <c r="J49" s="36" t="s">
        <v>146</v>
      </c>
      <c r="K49" s="37">
        <v>38687</v>
      </c>
      <c r="L49" s="59" t="s">
        <v>166</v>
      </c>
      <c r="M49" s="59" t="s">
        <v>199</v>
      </c>
      <c r="N49" s="59" t="s">
        <v>170</v>
      </c>
      <c r="O49" s="38">
        <v>40</v>
      </c>
      <c r="P49" s="38">
        <v>40</v>
      </c>
      <c r="Q49" s="38"/>
      <c r="R49" s="38"/>
      <c r="S49" s="38"/>
      <c r="T49" s="38"/>
      <c r="U49" s="39"/>
    </row>
    <row r="50" spans="1:21" ht="362.25" customHeight="1">
      <c r="A50" s="4" t="s">
        <v>121</v>
      </c>
      <c r="B50" s="17" t="s">
        <v>122</v>
      </c>
      <c r="C50" s="6" t="s">
        <v>123</v>
      </c>
      <c r="D50" s="6" t="s">
        <v>43</v>
      </c>
      <c r="E50" s="6"/>
      <c r="F50" s="5"/>
      <c r="G50" s="5"/>
      <c r="H50" s="5"/>
      <c r="I50" s="12"/>
      <c r="J50" s="12"/>
      <c r="K50" s="12"/>
      <c r="L50" s="12"/>
      <c r="M50" s="12"/>
      <c r="N50" s="12"/>
      <c r="O50" s="7">
        <f aca="true" t="shared" si="14" ref="O50:T50">O51</f>
        <v>0</v>
      </c>
      <c r="P50" s="7">
        <f t="shared" si="14"/>
        <v>0</v>
      </c>
      <c r="Q50" s="7">
        <f t="shared" si="14"/>
        <v>2766.7</v>
      </c>
      <c r="R50" s="7">
        <f t="shared" si="14"/>
        <v>3250</v>
      </c>
      <c r="S50" s="7">
        <f t="shared" si="14"/>
        <v>3575</v>
      </c>
      <c r="T50" s="7">
        <f t="shared" si="14"/>
        <v>3935</v>
      </c>
      <c r="U50" s="19"/>
    </row>
    <row r="51" spans="1:21" ht="348.75" customHeight="1">
      <c r="A51" s="1" t="s">
        <v>124</v>
      </c>
      <c r="B51" s="18" t="s">
        <v>122</v>
      </c>
      <c r="C51" s="1" t="s">
        <v>123</v>
      </c>
      <c r="D51" s="1" t="s">
        <v>102</v>
      </c>
      <c r="E51" s="13"/>
      <c r="F51" s="24" t="s">
        <v>148</v>
      </c>
      <c r="G51" s="25" t="s">
        <v>146</v>
      </c>
      <c r="H51" s="25" t="s">
        <v>147</v>
      </c>
      <c r="I51" s="25" t="s">
        <v>145</v>
      </c>
      <c r="J51" s="25" t="s">
        <v>146</v>
      </c>
      <c r="K51" s="26">
        <v>38687</v>
      </c>
      <c r="L51" s="59" t="s">
        <v>166</v>
      </c>
      <c r="M51" s="59" t="s">
        <v>205</v>
      </c>
      <c r="N51" s="59" t="s">
        <v>170</v>
      </c>
      <c r="O51" s="3">
        <v>0</v>
      </c>
      <c r="P51" s="3">
        <v>0</v>
      </c>
      <c r="Q51" s="3">
        <v>2766.7</v>
      </c>
      <c r="R51" s="3">
        <v>3250</v>
      </c>
      <c r="S51" s="3">
        <v>3575</v>
      </c>
      <c r="T51" s="20">
        <v>3935</v>
      </c>
      <c r="U51" s="20"/>
    </row>
    <row r="52" spans="1:21" ht="12.75">
      <c r="A52" s="4" t="s">
        <v>125</v>
      </c>
      <c r="B52" s="5" t="s">
        <v>43</v>
      </c>
      <c r="C52" s="6" t="s">
        <v>126</v>
      </c>
      <c r="D52" s="6"/>
      <c r="E52" s="6"/>
      <c r="F52" s="5"/>
      <c r="G52" s="5"/>
      <c r="H52" s="5"/>
      <c r="I52" s="12"/>
      <c r="J52" s="12"/>
      <c r="K52" s="12"/>
      <c r="L52" s="12"/>
      <c r="M52" s="12"/>
      <c r="N52" s="12"/>
      <c r="O52" s="7">
        <f aca="true" t="shared" si="15" ref="O52:T53">O53</f>
        <v>53.5</v>
      </c>
      <c r="P52" s="7">
        <f t="shared" si="15"/>
        <v>53.5</v>
      </c>
      <c r="Q52" s="7">
        <f t="shared" si="15"/>
        <v>159.3</v>
      </c>
      <c r="R52" s="7">
        <f t="shared" si="15"/>
        <v>26.6</v>
      </c>
      <c r="S52" s="7">
        <f t="shared" si="15"/>
        <v>0</v>
      </c>
      <c r="T52" s="7">
        <f t="shared" si="15"/>
        <v>0</v>
      </c>
      <c r="U52" s="19"/>
    </row>
    <row r="53" spans="1:21" ht="114" customHeight="1">
      <c r="A53" s="4" t="s">
        <v>127</v>
      </c>
      <c r="B53" s="5" t="s">
        <v>128</v>
      </c>
      <c r="C53" s="6" t="s">
        <v>129</v>
      </c>
      <c r="D53" s="6" t="s">
        <v>43</v>
      </c>
      <c r="E53" s="6"/>
      <c r="F53" s="5"/>
      <c r="G53" s="5"/>
      <c r="H53" s="5"/>
      <c r="I53" s="12"/>
      <c r="J53" s="12"/>
      <c r="K53" s="12"/>
      <c r="L53" s="12"/>
      <c r="M53" s="12"/>
      <c r="N53" s="12"/>
      <c r="O53" s="7">
        <f t="shared" si="15"/>
        <v>53.5</v>
      </c>
      <c r="P53" s="7">
        <f t="shared" si="15"/>
        <v>53.5</v>
      </c>
      <c r="Q53" s="7">
        <f t="shared" si="15"/>
        <v>159.3</v>
      </c>
      <c r="R53" s="7">
        <f t="shared" si="15"/>
        <v>26.6</v>
      </c>
      <c r="S53" s="7">
        <f t="shared" si="15"/>
        <v>0</v>
      </c>
      <c r="T53" s="7">
        <f t="shared" si="15"/>
        <v>0</v>
      </c>
      <c r="U53" s="19"/>
    </row>
    <row r="54" spans="1:21" ht="111.75" customHeight="1">
      <c r="A54" s="1" t="s">
        <v>130</v>
      </c>
      <c r="B54" s="2" t="s">
        <v>128</v>
      </c>
      <c r="C54" s="1" t="s">
        <v>129</v>
      </c>
      <c r="D54" s="1" t="s">
        <v>131</v>
      </c>
      <c r="E54" s="13"/>
      <c r="F54" s="24" t="s">
        <v>148</v>
      </c>
      <c r="G54" s="25" t="s">
        <v>146</v>
      </c>
      <c r="H54" s="25" t="s">
        <v>147</v>
      </c>
      <c r="I54" s="25" t="s">
        <v>145</v>
      </c>
      <c r="J54" s="25" t="s">
        <v>146</v>
      </c>
      <c r="K54" s="26">
        <v>38687</v>
      </c>
      <c r="L54" s="59" t="s">
        <v>166</v>
      </c>
      <c r="M54" s="59" t="s">
        <v>206</v>
      </c>
      <c r="N54" s="59" t="s">
        <v>170</v>
      </c>
      <c r="O54" s="3">
        <v>53.5</v>
      </c>
      <c r="P54" s="3">
        <v>53.5</v>
      </c>
      <c r="Q54" s="3">
        <v>159.3</v>
      </c>
      <c r="R54" s="3">
        <v>26.6</v>
      </c>
      <c r="S54" s="3">
        <v>0</v>
      </c>
      <c r="T54" s="3">
        <v>0</v>
      </c>
      <c r="U54" s="20"/>
    </row>
    <row r="55" spans="1:21" ht="12.75">
      <c r="A55" s="4" t="s">
        <v>132</v>
      </c>
      <c r="B55" s="5" t="s">
        <v>43</v>
      </c>
      <c r="C55" s="6" t="s">
        <v>133</v>
      </c>
      <c r="D55" s="6"/>
      <c r="E55" s="6"/>
      <c r="F55" s="5"/>
      <c r="G55" s="5"/>
      <c r="H55" s="5"/>
      <c r="I55" s="12"/>
      <c r="J55" s="12"/>
      <c r="K55" s="12"/>
      <c r="L55" s="12"/>
      <c r="M55" s="12"/>
      <c r="N55" s="12"/>
      <c r="O55" s="7">
        <f aca="true" t="shared" si="16" ref="O55:T55">O58+O56</f>
        <v>553.5999999999999</v>
      </c>
      <c r="P55" s="7">
        <f t="shared" si="16"/>
        <v>305.9</v>
      </c>
      <c r="Q55" s="7">
        <f t="shared" si="16"/>
        <v>911.8199999999999</v>
      </c>
      <c r="R55" s="7">
        <f t="shared" si="16"/>
        <v>967.6</v>
      </c>
      <c r="S55" s="7">
        <f t="shared" si="16"/>
        <v>967.6</v>
      </c>
      <c r="T55" s="7">
        <f t="shared" si="16"/>
        <v>967.6</v>
      </c>
      <c r="U55" s="19"/>
    </row>
    <row r="56" spans="1:21" ht="94.5" customHeight="1">
      <c r="A56" s="4" t="s">
        <v>134</v>
      </c>
      <c r="B56" s="5" t="s">
        <v>135</v>
      </c>
      <c r="C56" s="6" t="s">
        <v>136</v>
      </c>
      <c r="D56" s="6" t="s">
        <v>43</v>
      </c>
      <c r="E56" s="6"/>
      <c r="F56" s="5"/>
      <c r="G56" s="5"/>
      <c r="H56" s="5"/>
      <c r="I56" s="12"/>
      <c r="J56" s="12"/>
      <c r="K56" s="12"/>
      <c r="L56" s="12"/>
      <c r="M56" s="12"/>
      <c r="N56" s="12"/>
      <c r="O56" s="7">
        <f aca="true" t="shared" si="17" ref="O56:T56">O57</f>
        <v>295.9</v>
      </c>
      <c r="P56" s="7">
        <f t="shared" si="17"/>
        <v>295.9</v>
      </c>
      <c r="Q56" s="7">
        <f t="shared" si="17"/>
        <v>399.44</v>
      </c>
      <c r="R56" s="7">
        <f t="shared" si="17"/>
        <v>454.5</v>
      </c>
      <c r="S56" s="7">
        <f t="shared" si="17"/>
        <v>454.5</v>
      </c>
      <c r="T56" s="7">
        <f t="shared" si="17"/>
        <v>454.5</v>
      </c>
      <c r="U56" s="19"/>
    </row>
    <row r="57" spans="1:21" ht="340.5" customHeight="1">
      <c r="A57" s="1" t="s">
        <v>137</v>
      </c>
      <c r="B57" s="2" t="s">
        <v>135</v>
      </c>
      <c r="C57" s="1" t="s">
        <v>136</v>
      </c>
      <c r="D57" s="1" t="s">
        <v>138</v>
      </c>
      <c r="E57" s="13"/>
      <c r="F57" s="24" t="s">
        <v>148</v>
      </c>
      <c r="G57" s="25" t="s">
        <v>146</v>
      </c>
      <c r="H57" s="25" t="s">
        <v>147</v>
      </c>
      <c r="I57" s="59" t="s">
        <v>178</v>
      </c>
      <c r="J57" s="59" t="s">
        <v>165</v>
      </c>
      <c r="K57" s="58" t="s">
        <v>177</v>
      </c>
      <c r="L57" s="59" t="s">
        <v>166</v>
      </c>
      <c r="M57" s="59" t="s">
        <v>207</v>
      </c>
      <c r="N57" s="59" t="s">
        <v>170</v>
      </c>
      <c r="O57" s="3">
        <v>295.9</v>
      </c>
      <c r="P57" s="3">
        <v>295.9</v>
      </c>
      <c r="Q57" s="3">
        <v>399.44</v>
      </c>
      <c r="R57" s="3">
        <v>454.5</v>
      </c>
      <c r="S57" s="3">
        <v>454.5</v>
      </c>
      <c r="T57" s="3">
        <v>454.5</v>
      </c>
      <c r="U57" s="20"/>
    </row>
    <row r="58" spans="1:21" ht="102.75" customHeight="1">
      <c r="A58" s="4" t="s">
        <v>139</v>
      </c>
      <c r="B58" s="5" t="s">
        <v>140</v>
      </c>
      <c r="C58" s="6" t="s">
        <v>141</v>
      </c>
      <c r="D58" s="6" t="s">
        <v>43</v>
      </c>
      <c r="E58" s="6"/>
      <c r="F58" s="5"/>
      <c r="G58" s="5"/>
      <c r="H58" s="5"/>
      <c r="I58" s="12"/>
      <c r="J58" s="12"/>
      <c r="K58" s="12"/>
      <c r="L58" s="12"/>
      <c r="M58" s="12"/>
      <c r="N58" s="12"/>
      <c r="O58" s="7">
        <f aca="true" t="shared" si="18" ref="O58:T58">O59</f>
        <v>257.7</v>
      </c>
      <c r="P58" s="7">
        <f t="shared" si="18"/>
        <v>10</v>
      </c>
      <c r="Q58" s="7">
        <f t="shared" si="18"/>
        <v>512.38</v>
      </c>
      <c r="R58" s="7">
        <f t="shared" si="18"/>
        <v>513.1</v>
      </c>
      <c r="S58" s="7">
        <f t="shared" si="18"/>
        <v>513.1</v>
      </c>
      <c r="T58" s="7">
        <f t="shared" si="18"/>
        <v>513.1</v>
      </c>
      <c r="U58" s="19"/>
    </row>
    <row r="59" spans="1:21" ht="400.5" customHeight="1">
      <c r="A59" s="1" t="s">
        <v>142</v>
      </c>
      <c r="B59" s="2" t="s">
        <v>140</v>
      </c>
      <c r="C59" s="1" t="s">
        <v>141</v>
      </c>
      <c r="D59" s="1" t="s">
        <v>131</v>
      </c>
      <c r="E59" s="13"/>
      <c r="F59" s="24" t="s">
        <v>148</v>
      </c>
      <c r="G59" s="25" t="s">
        <v>146</v>
      </c>
      <c r="H59" s="25" t="s">
        <v>147</v>
      </c>
      <c r="I59" s="59" t="s">
        <v>208</v>
      </c>
      <c r="J59" s="59" t="s">
        <v>179</v>
      </c>
      <c r="K59" s="58" t="s">
        <v>180</v>
      </c>
      <c r="L59" s="59" t="s">
        <v>166</v>
      </c>
      <c r="M59" s="59" t="s">
        <v>207</v>
      </c>
      <c r="N59" s="59" t="s">
        <v>170</v>
      </c>
      <c r="O59" s="3">
        <v>257.7</v>
      </c>
      <c r="P59" s="3">
        <v>10</v>
      </c>
      <c r="Q59" s="3">
        <v>512.38</v>
      </c>
      <c r="R59" s="3">
        <v>513.1</v>
      </c>
      <c r="S59" s="3">
        <v>513.1</v>
      </c>
      <c r="T59" s="3">
        <v>513.1</v>
      </c>
      <c r="U59" s="20"/>
    </row>
    <row r="60" spans="1:21" ht="34.5" customHeight="1" thickBot="1">
      <c r="A60" s="4" t="s">
        <v>43</v>
      </c>
      <c r="B60" s="5" t="s">
        <v>143</v>
      </c>
      <c r="C60" s="6" t="s">
        <v>144</v>
      </c>
      <c r="D60" s="6"/>
      <c r="E60" s="6"/>
      <c r="F60" s="5"/>
      <c r="G60" s="5"/>
      <c r="H60" s="5"/>
      <c r="I60" s="12"/>
      <c r="J60" s="12"/>
      <c r="K60" s="12"/>
      <c r="L60" s="12"/>
      <c r="M60" s="12"/>
      <c r="N60" s="12"/>
      <c r="O60" s="7">
        <f aca="true" t="shared" si="19" ref="O60:T60">O12</f>
        <v>57570.50000000001</v>
      </c>
      <c r="P60" s="7">
        <f t="shared" si="19"/>
        <v>56134.40000000001</v>
      </c>
      <c r="Q60" s="7">
        <f t="shared" si="19"/>
        <v>72888.13000000002</v>
      </c>
      <c r="R60" s="7">
        <f t="shared" si="19"/>
        <v>54638.88</v>
      </c>
      <c r="S60" s="7">
        <f t="shared" si="19"/>
        <v>59974.6</v>
      </c>
      <c r="T60" s="7">
        <f t="shared" si="19"/>
        <v>65879.6</v>
      </c>
      <c r="U60" s="19"/>
    </row>
    <row r="61" spans="1:21" ht="17.25" customHeight="1" thickTop="1">
      <c r="A61" s="74" t="s">
        <v>14</v>
      </c>
      <c r="B61" s="75"/>
      <c r="C61" s="75"/>
      <c r="D61" s="75"/>
      <c r="E61" s="76"/>
      <c r="F61" s="9"/>
      <c r="G61" s="9"/>
      <c r="H61" s="9"/>
      <c r="I61" s="10"/>
      <c r="J61" s="10"/>
      <c r="K61" s="10"/>
      <c r="L61" s="10"/>
      <c r="M61" s="10"/>
      <c r="N61" s="10"/>
      <c r="O61" s="11">
        <f aca="true" t="shared" si="20" ref="O61:T61">O60</f>
        <v>57570.50000000001</v>
      </c>
      <c r="P61" s="11">
        <f t="shared" si="20"/>
        <v>56134.40000000001</v>
      </c>
      <c r="Q61" s="11">
        <f t="shared" si="20"/>
        <v>72888.13000000002</v>
      </c>
      <c r="R61" s="11">
        <f t="shared" si="20"/>
        <v>54638.88</v>
      </c>
      <c r="S61" s="11">
        <f t="shared" si="20"/>
        <v>59974.6</v>
      </c>
      <c r="T61" s="11">
        <f t="shared" si="20"/>
        <v>65879.6</v>
      </c>
      <c r="U61" s="21"/>
    </row>
    <row r="62" ht="13.5" customHeight="1"/>
    <row r="63" ht="13.5" customHeight="1"/>
    <row r="64" ht="13.5" customHeight="1"/>
    <row r="65" spans="14:19" ht="27.75" customHeight="1">
      <c r="N65" s="27" t="s">
        <v>162</v>
      </c>
      <c r="O65" s="27"/>
      <c r="P65" s="27"/>
      <c r="Q65" s="27"/>
      <c r="S65" s="27" t="s">
        <v>149</v>
      </c>
    </row>
    <row r="66" ht="13.5" customHeight="1"/>
    <row r="67" ht="13.5" customHeight="1"/>
    <row r="68" ht="13.5" customHeight="1"/>
    <row r="69" spans="14:19" ht="24" customHeight="1">
      <c r="N69" s="27" t="s">
        <v>150</v>
      </c>
      <c r="O69" s="27"/>
      <c r="P69" s="27"/>
      <c r="Q69" s="27"/>
      <c r="S69" s="27" t="s">
        <v>151</v>
      </c>
    </row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</sheetData>
  <sheetProtection/>
  <mergeCells count="20">
    <mergeCell ref="A61:E61"/>
    <mergeCell ref="U8:U10"/>
    <mergeCell ref="D9:D10"/>
    <mergeCell ref="E9:E10"/>
    <mergeCell ref="F9:H9"/>
    <mergeCell ref="I9:K9"/>
    <mergeCell ref="L9:N9"/>
    <mergeCell ref="O9:P9"/>
    <mergeCell ref="Q9:Q10"/>
    <mergeCell ref="R9:R10"/>
    <mergeCell ref="A2:M2"/>
    <mergeCell ref="A5:U5"/>
    <mergeCell ref="A1:M1"/>
    <mergeCell ref="S9:T9"/>
    <mergeCell ref="A8:C10"/>
    <mergeCell ref="D8:E8"/>
    <mergeCell ref="F8:N8"/>
    <mergeCell ref="O8:T8"/>
    <mergeCell ref="A6:U6"/>
    <mergeCell ref="A7:U7"/>
  </mergeCells>
  <printOptions horizontalCentered="1"/>
  <pageMargins left="0.1968503937007874" right="0.1968503937007874" top="0.15748031496062992" bottom="0.2362204724409449" header="0" footer="0"/>
  <pageSetup firstPageNumber="1" useFirstPageNumber="1" horizontalDpi="600" verticalDpi="600" orientation="landscape" paperSize="9" scale="5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ARM9</cp:lastModifiedBy>
  <cp:lastPrinted>2015-01-23T07:54:16Z</cp:lastPrinted>
  <dcterms:created xsi:type="dcterms:W3CDTF">2007-07-27T06:36:16Z</dcterms:created>
  <dcterms:modified xsi:type="dcterms:W3CDTF">2016-02-20T10:56:12Z</dcterms:modified>
  <cp:category/>
  <cp:version/>
  <cp:contentType/>
  <cp:contentStatus/>
</cp:coreProperties>
</file>